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50\alrit共有\日本学生陸上競技連合\●●年原簿\令和８年度原簿(2026)\29学生ハーフ\エントリー\"/>
    </mc:Choice>
  </mc:AlternateContent>
  <xr:revisionPtr revIDLastSave="0" documentId="13_ncr:1_{44702684-0E05-4E13-B12F-CBCB837A0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ーフ登録A" sheetId="19" r:id="rId1"/>
    <sheet name="Sheet1" sheetId="20" r:id="rId2"/>
  </sheets>
  <definedNames>
    <definedName name="_xlnm._FilterDatabase" localSheetId="0" hidden="1">ハーフ登録A!$A$7:$AC$41</definedName>
    <definedName name="EXCEL出力用">#REF!</definedName>
    <definedName name="_xlnm.Print_Area" localSheetId="0">ハーフ登録A!$A$1:$AB$50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" i="19" l="1"/>
  <c r="B40" i="19"/>
  <c r="Z50" i="19"/>
  <c r="B50" i="19"/>
  <c r="Z49" i="19"/>
  <c r="B49" i="19"/>
  <c r="Z48" i="19"/>
  <c r="B48" i="19"/>
  <c r="Z47" i="19"/>
  <c r="B47" i="19"/>
  <c r="Z46" i="19"/>
  <c r="B46" i="19"/>
  <c r="Z45" i="19"/>
  <c r="B45" i="19"/>
  <c r="Z44" i="19"/>
  <c r="B44" i="19"/>
  <c r="Z43" i="19"/>
  <c r="B43" i="19"/>
  <c r="Z42" i="19"/>
  <c r="B42" i="19"/>
  <c r="Z41" i="19"/>
  <c r="B41" i="19"/>
  <c r="AB19" i="19"/>
  <c r="AC19" i="19" s="1"/>
  <c r="AB20" i="19"/>
  <c r="AC20" i="19" s="1"/>
  <c r="AB21" i="19"/>
  <c r="AC21" i="19" s="1"/>
  <c r="AB22" i="19"/>
  <c r="AC22" i="19" s="1"/>
  <c r="AB23" i="19"/>
  <c r="AC23" i="19" s="1"/>
  <c r="AB24" i="19"/>
  <c r="AC24" i="19" s="1"/>
  <c r="AB25" i="19"/>
  <c r="AC25" i="19" s="1"/>
  <c r="AB26" i="19"/>
  <c r="AC26" i="19" s="1"/>
  <c r="AB27" i="19"/>
  <c r="AC27" i="19" s="1"/>
  <c r="AB17" i="19"/>
  <c r="AC17" i="19" s="1"/>
  <c r="AB18" i="19"/>
  <c r="AC18" i="19" s="1"/>
  <c r="B18" i="19"/>
  <c r="B17" i="19" l="1"/>
  <c r="B19" i="19"/>
  <c r="B20" i="19"/>
  <c r="B21" i="19"/>
  <c r="B22" i="19"/>
  <c r="B23" i="19"/>
  <c r="B24" i="19"/>
  <c r="B25" i="19"/>
  <c r="B26" i="19"/>
  <c r="B27" i="19"/>
</calcChain>
</file>

<file path=xl/sharedStrings.xml><?xml version="1.0" encoding="utf-8"?>
<sst xmlns="http://schemas.openxmlformats.org/spreadsheetml/2006/main" count="161" uniqueCount="89">
  <si>
    <t>開催日：</t>
    <rPh sb="0" eb="3">
      <t>カイサイビ</t>
    </rPh>
    <phoneticPr fontId="6"/>
  </si>
  <si>
    <r>
      <t xml:space="preserve">種目番号
</t>
    </r>
    <r>
      <rPr>
        <b/>
        <sz val="9"/>
        <color theme="4"/>
        <rFont val="游ゴシック"/>
        <family val="3"/>
        <charset val="128"/>
      </rPr>
      <t>※種目番号を選択もしくは入力</t>
    </r>
    <rPh sb="0" eb="2">
      <t>シュモク</t>
    </rPh>
    <rPh sb="2" eb="4">
      <t>バンゴウ</t>
    </rPh>
    <rPh sb="11" eb="13">
      <t>センタク</t>
    </rPh>
    <rPh sb="17" eb="19">
      <t>ニュウリョク</t>
    </rPh>
    <phoneticPr fontId="1"/>
  </si>
  <si>
    <r>
      <t xml:space="preserve">ﾌﾘｶﾞﾅ
</t>
    </r>
    <r>
      <rPr>
        <b/>
        <sz val="8"/>
        <color theme="4"/>
        <rFont val="游ゴシック"/>
        <family val="3"/>
        <charset val="128"/>
      </rPr>
      <t>姓と名の間は必ずｽﾍﾟｰｽを入れる</t>
    </r>
    <rPh sb="6" eb="7">
      <t>ト</t>
    </rPh>
    <rPh sb="7" eb="9">
      <t>ナノ</t>
    </rPh>
    <rPh sb="10" eb="11">
      <t>ハ</t>
    </rPh>
    <rPh sb="11" eb="13">
      <t>カナラズ</t>
    </rPh>
    <rPh sb="12" eb="13">
      <t>カナラズ</t>
    </rPh>
    <rPh sb="20" eb="21">
      <t>テ</t>
    </rPh>
    <phoneticPr fontId="1"/>
  </si>
  <si>
    <r>
      <t xml:space="preserve">氏名
</t>
    </r>
    <r>
      <rPr>
        <b/>
        <sz val="8"/>
        <color theme="1"/>
        <rFont val="游ゴシック"/>
        <family val="3"/>
        <charset val="128"/>
      </rPr>
      <t xml:space="preserve"> </t>
    </r>
    <r>
      <rPr>
        <b/>
        <sz val="8"/>
        <color theme="4"/>
        <rFont val="游ゴシック"/>
        <family val="3"/>
        <charset val="128"/>
      </rPr>
      <t>姓と名の間は必ずｽﾍﾟｰｽを入れる</t>
    </r>
    <rPh sb="0" eb="2">
      <t>シメイ</t>
    </rPh>
    <rPh sb="4" eb="5">
      <t>セイ</t>
    </rPh>
    <rPh sb="6" eb="7">
      <t>ナ</t>
    </rPh>
    <rPh sb="8" eb="9">
      <t>アイダ</t>
    </rPh>
    <rPh sb="10" eb="11">
      <t>カナラ</t>
    </rPh>
    <rPh sb="18" eb="20">
      <t>イレテ</t>
    </rPh>
    <phoneticPr fontId="1"/>
  </si>
  <si>
    <t>性別</t>
    <rPh sb="0" eb="2">
      <t>セイベツ</t>
    </rPh>
    <phoneticPr fontId="1"/>
  </si>
  <si>
    <r>
      <t>西暦生年月日</t>
    </r>
    <r>
      <rPr>
        <b/>
        <sz val="9"/>
        <color theme="4"/>
        <rFont val="游ゴシック"/>
        <family val="3"/>
        <charset val="128"/>
      </rPr>
      <t xml:space="preserve">
</t>
    </r>
    <r>
      <rPr>
        <b/>
        <sz val="8"/>
        <color theme="4"/>
        <rFont val="游ゴシック"/>
        <family val="3"/>
        <charset val="128"/>
      </rPr>
      <t>0000/00/00で入力</t>
    </r>
    <rPh sb="0" eb="2">
      <t>セイレキ</t>
    </rPh>
    <rPh sb="2" eb="4">
      <t>セイネン</t>
    </rPh>
    <rPh sb="4" eb="6">
      <t>ガッピ</t>
    </rPh>
    <rPh sb="18" eb="20">
      <t>ニュウリョク</t>
    </rPh>
    <phoneticPr fontId="1"/>
  </si>
  <si>
    <r>
      <t xml:space="preserve">記入年齢
</t>
    </r>
    <r>
      <rPr>
        <b/>
        <sz val="9"/>
        <color theme="4"/>
        <rFont val="游ゴシック"/>
        <family val="3"/>
        <charset val="128"/>
      </rPr>
      <t>※申込書に記入されている年齢を記入の通りに入力</t>
    </r>
    <rPh sb="0" eb="2">
      <t>キニュウ</t>
    </rPh>
    <rPh sb="2" eb="4">
      <t>ネンレイ</t>
    </rPh>
    <rPh sb="6" eb="9">
      <t>モウシコミショ</t>
    </rPh>
    <rPh sb="10" eb="12">
      <t>キニュウ</t>
    </rPh>
    <rPh sb="17" eb="19">
      <t>ネンレイ</t>
    </rPh>
    <rPh sb="20" eb="22">
      <t>キニュウ</t>
    </rPh>
    <rPh sb="23" eb="24">
      <t>トオ</t>
    </rPh>
    <rPh sb="26" eb="28">
      <t>ニュウリョク</t>
    </rPh>
    <phoneticPr fontId="1"/>
  </si>
  <si>
    <t>都道府県陸協</t>
    <rPh sb="0" eb="4">
      <t>トドウフケン</t>
    </rPh>
    <rPh sb="4" eb="6">
      <t>リクキョウ</t>
    </rPh>
    <phoneticPr fontId="1"/>
  </si>
  <si>
    <t>登録番号</t>
    <rPh sb="0" eb="2">
      <t>トウロク</t>
    </rPh>
    <rPh sb="2" eb="4">
      <t>バンゴウ</t>
    </rPh>
    <phoneticPr fontId="1"/>
  </si>
  <si>
    <t>受付番号</t>
  </si>
  <si>
    <t>種目番号</t>
  </si>
  <si>
    <t>エントリー種目名</t>
    <phoneticPr fontId="1"/>
  </si>
  <si>
    <t>カナ氏名</t>
    <phoneticPr fontId="1"/>
  </si>
  <si>
    <t>漢字氏名</t>
    <phoneticPr fontId="1"/>
  </si>
  <si>
    <t>性別区分</t>
  </si>
  <si>
    <t>西暦生年月日</t>
    <rPh sb="0" eb="1">
      <t>セイレキ</t>
    </rPh>
    <rPh sb="1" eb="3">
      <t>セイネン</t>
    </rPh>
    <rPh sb="3" eb="5">
      <t>ガッピ</t>
    </rPh>
    <phoneticPr fontId="1"/>
  </si>
  <si>
    <t>計算年齢</t>
    <rPh sb="0" eb="1">
      <t>ケイサン</t>
    </rPh>
    <rPh sb="1" eb="3">
      <t>ネンレイ</t>
    </rPh>
    <phoneticPr fontId="1"/>
  </si>
  <si>
    <t>記載年齢</t>
  </si>
  <si>
    <t>ベストタイム</t>
    <phoneticPr fontId="2"/>
  </si>
  <si>
    <t>大会名</t>
    <rPh sb="0" eb="2">
      <t>タイカイ</t>
    </rPh>
    <rPh sb="2" eb="3">
      <t>メイ</t>
    </rPh>
    <phoneticPr fontId="2"/>
  </si>
  <si>
    <t>その他大会</t>
    <rPh sb="2" eb="3">
      <t>ホカ</t>
    </rPh>
    <rPh sb="3" eb="5">
      <t>タイカイ</t>
    </rPh>
    <phoneticPr fontId="1"/>
  </si>
  <si>
    <t>出場回数</t>
    <rPh sb="0" eb="2">
      <t>シュツジョウ</t>
    </rPh>
    <phoneticPr fontId="2"/>
  </si>
  <si>
    <t>所属陸協</t>
    <rPh sb="0" eb="2">
      <t>ショゾク</t>
    </rPh>
    <rPh sb="2" eb="3">
      <t>リク</t>
    </rPh>
    <rPh sb="3" eb="4">
      <t>キョウ</t>
    </rPh>
    <phoneticPr fontId="1"/>
  </si>
  <si>
    <t>記入例</t>
    <rPh sb="0" eb="1">
      <t>キニュウ</t>
    </rPh>
    <rPh sb="1" eb="2">
      <t>レイ</t>
    </rPh>
    <phoneticPr fontId="1"/>
  </si>
  <si>
    <t>香川陸協</t>
    <rPh sb="0" eb="1">
      <t>カガワ</t>
    </rPh>
    <rPh sb="1" eb="3">
      <t>リッキョウ</t>
    </rPh>
    <phoneticPr fontId="1"/>
  </si>
  <si>
    <r>
      <t xml:space="preserve">氏名英字
</t>
    </r>
    <r>
      <rPr>
        <b/>
        <sz val="8"/>
        <color theme="4"/>
        <rFont val="游ゴシック"/>
        <family val="3"/>
        <charset val="128"/>
      </rPr>
      <t>姓と名の間は必ずｽﾍﾟｰｽを入れる
※姓名は、姓を先に名前を後ろに入力してください。</t>
    </r>
    <rPh sb="0" eb="2">
      <t>シメイ</t>
    </rPh>
    <rPh sb="2" eb="4">
      <t>エイジ</t>
    </rPh>
    <rPh sb="23" eb="26">
      <t>セイメイハ</t>
    </rPh>
    <rPh sb="27" eb="29">
      <t>セイヲ</t>
    </rPh>
    <rPh sb="29" eb="31">
      <t>サキニ</t>
    </rPh>
    <rPh sb="31" eb="34">
      <t>ナマエヲ</t>
    </rPh>
    <rPh sb="34" eb="37">
      <t>ウシロニ</t>
    </rPh>
    <rPh sb="38" eb="40">
      <t>ュウリョク</t>
    </rPh>
    <phoneticPr fontId="1"/>
  </si>
  <si>
    <t>氏名英字</t>
    <rPh sb="0" eb="1">
      <t>シメイ</t>
    </rPh>
    <rPh sb="1" eb="3">
      <t>エイジ</t>
    </rPh>
    <phoneticPr fontId="1"/>
  </si>
  <si>
    <t>香川　太郎</t>
    <rPh sb="0" eb="2">
      <t>カガワ</t>
    </rPh>
    <phoneticPr fontId="1"/>
  </si>
  <si>
    <t>Kagawa Taro</t>
    <phoneticPr fontId="1"/>
  </si>
  <si>
    <t>チーム名</t>
    <rPh sb="3" eb="4">
      <t>メイ</t>
    </rPh>
    <phoneticPr fontId="6"/>
  </si>
  <si>
    <t>ｶｶﾞﾜ　ﾀﾛｳ</t>
    <phoneticPr fontId="1"/>
  </si>
  <si>
    <t>チーム所在地</t>
    <rPh sb="3" eb="6">
      <t>ショザイチ</t>
    </rPh>
    <phoneticPr fontId="6"/>
  </si>
  <si>
    <t>都・道
府・県</t>
    <rPh sb="0" eb="1">
      <t>ミヤコ</t>
    </rPh>
    <rPh sb="2" eb="3">
      <t>ドウ</t>
    </rPh>
    <rPh sb="4" eb="5">
      <t>フ</t>
    </rPh>
    <rPh sb="6" eb="7">
      <t>ケン</t>
    </rPh>
    <phoneticPr fontId="1"/>
  </si>
  <si>
    <t>チーム連絡先</t>
    <rPh sb="3" eb="6">
      <t>レンラクサキ</t>
    </rPh>
    <phoneticPr fontId="1"/>
  </si>
  <si>
    <r>
      <t xml:space="preserve">タイム
</t>
    </r>
    <r>
      <rPr>
        <b/>
        <sz val="8"/>
        <color theme="4"/>
        <rFont val="游ゴシック"/>
        <family val="3"/>
        <charset val="128"/>
      </rPr>
      <t>HH:MM:SS形式で入力</t>
    </r>
    <rPh sb="12" eb="14">
      <t>ケイシキ</t>
    </rPh>
    <rPh sb="15" eb="17">
      <t>ニュウリョク</t>
    </rPh>
    <phoneticPr fontId="1"/>
  </si>
  <si>
    <t>大会名</t>
    <rPh sb="0" eb="2">
      <t>タイカイ</t>
    </rPh>
    <rPh sb="2" eb="3">
      <t>メイ</t>
    </rPh>
    <phoneticPr fontId="1"/>
  </si>
  <si>
    <t>大会期日</t>
    <rPh sb="0" eb="4">
      <t>タイカイキジツ</t>
    </rPh>
    <phoneticPr fontId="1"/>
  </si>
  <si>
    <t>ハーフ登録男子A</t>
    <rPh sb="3" eb="5">
      <t>トウロク</t>
    </rPh>
    <rPh sb="5" eb="7">
      <t>ダンシ</t>
    </rPh>
    <phoneticPr fontId="1"/>
  </si>
  <si>
    <t>西暦年月日</t>
    <rPh sb="0" eb="1">
      <t>セイレキ</t>
    </rPh>
    <rPh sb="2" eb="4">
      <t>ガッピ</t>
    </rPh>
    <phoneticPr fontId="1"/>
  </si>
  <si>
    <t>香川丸亀国際ハーフマラソン</t>
    <rPh sb="0" eb="6">
      <t>カガワマルガメコクサイ</t>
    </rPh>
    <phoneticPr fontId="1"/>
  </si>
  <si>
    <t>大会名</t>
    <rPh sb="0" eb="3">
      <t>タイカイメイ</t>
    </rPh>
    <phoneticPr fontId="1"/>
  </si>
  <si>
    <t>主な大会での成績</t>
    <rPh sb="0" eb="1">
      <t>オモ</t>
    </rPh>
    <rPh sb="2" eb="4">
      <t>タイカイ</t>
    </rPh>
    <rPh sb="6" eb="8">
      <t>セイセキ</t>
    </rPh>
    <phoneticPr fontId="1"/>
  </si>
  <si>
    <t>種目</t>
    <rPh sb="0" eb="2">
      <t>シュモク</t>
    </rPh>
    <phoneticPr fontId="1"/>
  </si>
  <si>
    <t>成績</t>
    <rPh sb="0" eb="2">
      <t>セイセキ</t>
    </rPh>
    <phoneticPr fontId="1"/>
  </si>
  <si>
    <t>日本選手権</t>
    <rPh sb="0" eb="5">
      <t>ニホンセンシュケン</t>
    </rPh>
    <phoneticPr fontId="1"/>
  </si>
  <si>
    <t>10000m</t>
    <phoneticPr fontId="1"/>
  </si>
  <si>
    <t>3位</t>
    <rPh sb="0" eb="1">
      <t>イ</t>
    </rPh>
    <phoneticPr fontId="1"/>
  </si>
  <si>
    <t>男</t>
    <rPh sb="0" eb="1">
      <t>ダンセイ</t>
    </rPh>
    <phoneticPr fontId="1"/>
  </si>
  <si>
    <t>種目名</t>
    <phoneticPr fontId="1"/>
  </si>
  <si>
    <t>学校名</t>
    <rPh sb="0" eb="2">
      <t>ガッコウメイ</t>
    </rPh>
    <phoneticPr fontId="1"/>
  </si>
  <si>
    <t>出場回数</t>
    <rPh sb="0" eb="2">
      <t>シュツジョウ</t>
    </rPh>
    <rPh sb="2" eb="4">
      <t>カイスウ</t>
    </rPh>
    <phoneticPr fontId="1"/>
  </si>
  <si>
    <t>○</t>
    <phoneticPr fontId="1"/>
  </si>
  <si>
    <t>順位</t>
    <rPh sb="0" eb="1">
      <t>ジュンイ</t>
    </rPh>
    <phoneticPr fontId="1"/>
  </si>
  <si>
    <t>種目名</t>
    <rPh sb="0" eb="3">
      <t>シュモクメイ</t>
    </rPh>
    <phoneticPr fontId="1"/>
  </si>
  <si>
    <t>1/31・2/1・2/2</t>
    <phoneticPr fontId="1"/>
  </si>
  <si>
    <r>
      <t xml:space="preserve">タイム
</t>
    </r>
    <r>
      <rPr>
        <b/>
        <sz val="8"/>
        <color theme="4"/>
        <rFont val="游ゴシック"/>
        <family val="3"/>
        <charset val="128"/>
      </rPr>
      <t>MM:SS形式で入力</t>
    </r>
    <rPh sb="5" eb="7">
      <t>ニュウリョク</t>
    </rPh>
    <phoneticPr fontId="1"/>
  </si>
  <si>
    <t>1/31・2/1</t>
    <phoneticPr fontId="1"/>
  </si>
  <si>
    <r>
      <t xml:space="preserve">宿泊予定日
</t>
    </r>
    <r>
      <rPr>
        <b/>
        <sz val="9"/>
        <color theme="3" tint="0.39997558519241921"/>
        <rFont val="游ゴシック"/>
        <family val="3"/>
        <charset val="128"/>
      </rPr>
      <t>該当日を記入</t>
    </r>
    <rPh sb="0" eb="5">
      <t>シュクハクヨテイビ</t>
    </rPh>
    <rPh sb="6" eb="9">
      <t>ガイトウビ</t>
    </rPh>
    <rPh sb="10" eb="12">
      <t>キニュウ</t>
    </rPh>
    <phoneticPr fontId="1"/>
  </si>
  <si>
    <t xml:space="preserve">     　　　  番地</t>
    <rPh sb="10" eb="12">
      <t>バンチ</t>
    </rPh>
    <phoneticPr fontId="1"/>
  </si>
  <si>
    <t>市・区・町・村</t>
    <rPh sb="0" eb="1">
      <t>シ</t>
    </rPh>
    <rPh sb="2" eb="3">
      <t>ク</t>
    </rPh>
    <rPh sb="4" eb="5">
      <t>マチ</t>
    </rPh>
    <rPh sb="6" eb="7">
      <t>ムラ</t>
    </rPh>
    <phoneticPr fontId="1"/>
  </si>
  <si>
    <t>電話・携帯電話（担当者）　　　　　　　　　　　　　　　　　　　　　　（　　　　　　　　　　）</t>
    <rPh sb="0" eb="2">
      <t>デンワ</t>
    </rPh>
    <rPh sb="3" eb="7">
      <t>ケイタイデンワ</t>
    </rPh>
    <rPh sb="8" eb="11">
      <t>タントウシャ</t>
    </rPh>
    <phoneticPr fontId="1"/>
  </si>
  <si>
    <t>ハーフマラソン自己最高記録</t>
    <rPh sb="7" eb="13">
      <t>ジコサイコウキロク</t>
    </rPh>
    <phoneticPr fontId="1"/>
  </si>
  <si>
    <t>１００００m自己最高記録</t>
    <rPh sb="6" eb="12">
      <t>ジコサイコウキロク</t>
    </rPh>
    <phoneticPr fontId="1"/>
  </si>
  <si>
    <t>○○高</t>
    <rPh sb="0" eb="1">
      <t>ダイ</t>
    </rPh>
    <rPh sb="1" eb="2">
      <t>コウ</t>
    </rPh>
    <phoneticPr fontId="1"/>
  </si>
  <si>
    <t>出身高校</t>
    <rPh sb="0" eb="2">
      <t>シュッシン</t>
    </rPh>
    <rPh sb="2" eb="4">
      <t>コウコウ</t>
    </rPh>
    <phoneticPr fontId="1"/>
  </si>
  <si>
    <t>国名英字</t>
    <rPh sb="0" eb="1">
      <t>コクメイ</t>
    </rPh>
    <rPh sb="1" eb="3">
      <t>エイジ</t>
    </rPh>
    <phoneticPr fontId="1"/>
  </si>
  <si>
    <t>JPN</t>
    <phoneticPr fontId="1"/>
  </si>
  <si>
    <t>国籍英字</t>
    <rPh sb="0" eb="2">
      <t>コクセキ</t>
    </rPh>
    <rPh sb="2" eb="4">
      <t>エイジ</t>
    </rPh>
    <phoneticPr fontId="1"/>
  </si>
  <si>
    <t>E-mail　　　　　　　　　　　　　＠　　　　　　　　　　　　　　　</t>
    <phoneticPr fontId="1"/>
  </si>
  <si>
    <t>記録</t>
    <rPh sb="0" eb="2">
      <t>キロク</t>
    </rPh>
    <phoneticPr fontId="1"/>
  </si>
  <si>
    <r>
      <t xml:space="preserve">タイム
</t>
    </r>
    <r>
      <rPr>
        <b/>
        <sz val="8"/>
        <color theme="4"/>
        <rFont val="游ゴシック"/>
        <family val="3"/>
        <charset val="128"/>
      </rPr>
      <t>MM:SS.ss形式で入力</t>
    </r>
    <rPh sb="12" eb="14">
      <t>ケイシキ</t>
    </rPh>
    <rPh sb="15" eb="17">
      <t>ニュウリョク</t>
    </rPh>
    <phoneticPr fontId="1"/>
  </si>
  <si>
    <t>日本インカレ</t>
    <rPh sb="0" eb="2">
      <t>ニホン</t>
    </rPh>
    <phoneticPr fontId="1"/>
  </si>
  <si>
    <t>学生ハーフのTNから漏れた場合に丸亀国際ハーフに出場を希望する場合は〇</t>
    <rPh sb="0" eb="2">
      <t>ガクセイ</t>
    </rPh>
    <rPh sb="10" eb="11">
      <t>モ</t>
    </rPh>
    <rPh sb="13" eb="15">
      <t>バアイ</t>
    </rPh>
    <rPh sb="16" eb="20">
      <t>マルガメコクサイ</t>
    </rPh>
    <rPh sb="24" eb="26">
      <t>シュツジョウ</t>
    </rPh>
    <rPh sb="27" eb="29">
      <t>キボウ</t>
    </rPh>
    <rPh sb="31" eb="33">
      <t>バアイ</t>
    </rPh>
    <phoneticPr fontId="1"/>
  </si>
  <si>
    <t>注意事項：</t>
    <rPh sb="0" eb="4">
      <t>チュウイジコウ</t>
    </rPh>
    <phoneticPr fontId="1"/>
  </si>
  <si>
    <t>日本学生ハーフマラソンと丸亀国際ハーフマラソンは
スタート位置が異なるため、詳細は別紙を確認すること</t>
    <rPh sb="0" eb="2">
      <t>ニホン</t>
    </rPh>
    <rPh sb="2" eb="4">
      <t>ガクセイ</t>
    </rPh>
    <rPh sb="12" eb="16">
      <t>マルガメコクサイ</t>
    </rPh>
    <rPh sb="29" eb="31">
      <t>イチ</t>
    </rPh>
    <rPh sb="32" eb="33">
      <t>コト</t>
    </rPh>
    <rPh sb="38" eb="40">
      <t>ショウサイ</t>
    </rPh>
    <rPh sb="41" eb="43">
      <t>ベッシ</t>
    </rPh>
    <rPh sb="44" eb="46">
      <t>カクニン</t>
    </rPh>
    <phoneticPr fontId="1"/>
  </si>
  <si>
    <r>
      <t xml:space="preserve">年齢
</t>
    </r>
    <r>
      <rPr>
        <b/>
        <sz val="9"/>
        <color rgb="FFFF0000"/>
        <rFont val="游ゴシック"/>
        <family val="3"/>
        <charset val="128"/>
      </rPr>
      <t>編集不可</t>
    </r>
    <r>
      <rPr>
        <b/>
        <sz val="9"/>
        <color theme="4"/>
        <rFont val="游ゴシック"/>
        <family val="3"/>
        <charset val="128"/>
      </rPr>
      <t>※大会当日
（2/2)時点の満年齢。生年月日欄に入力すると自動参照</t>
    </r>
    <rPh sb="0" eb="2">
      <t>ネンレイ</t>
    </rPh>
    <rPh sb="8" eb="10">
      <t>タイカイ</t>
    </rPh>
    <rPh sb="10" eb="12">
      <t>トウジツ</t>
    </rPh>
    <rPh sb="18" eb="20">
      <t>ジテン</t>
    </rPh>
    <rPh sb="21" eb="24">
      <t>マンネンレイ</t>
    </rPh>
    <rPh sb="25" eb="27">
      <t>セイネン</t>
    </rPh>
    <rPh sb="27" eb="29">
      <t>ガッピ</t>
    </rPh>
    <rPh sb="29" eb="30">
      <t>ラン</t>
    </rPh>
    <rPh sb="31" eb="33">
      <t>ニュウリョク</t>
    </rPh>
    <rPh sb="36" eb="38">
      <t>ジドウ</t>
    </rPh>
    <rPh sb="38" eb="40">
      <t>サンショウ</t>
    </rPh>
    <phoneticPr fontId="1"/>
  </si>
  <si>
    <t>第29回日本学生ハーフマラソン選手権大会</t>
    <rPh sb="0" eb="1">
      <t>ダイ</t>
    </rPh>
    <rPh sb="3" eb="4">
      <t>カイ</t>
    </rPh>
    <phoneticPr fontId="6"/>
  </si>
  <si>
    <t>第78回香川丸亀国際ハーフマラソン大会</t>
    <rPh sb="0" eb="1">
      <t>ダイ</t>
    </rPh>
    <rPh sb="3" eb="4">
      <t>カイ</t>
    </rPh>
    <rPh sb="4" eb="6">
      <t>カガワ</t>
    </rPh>
    <rPh sb="6" eb="8">
      <t>マルガメ</t>
    </rPh>
    <rPh sb="8" eb="10">
      <t>コクサイ</t>
    </rPh>
    <rPh sb="17" eb="19">
      <t>タイカイ</t>
    </rPh>
    <phoneticPr fontId="6"/>
  </si>
  <si>
    <t>参加資格</t>
    <rPh sb="0" eb="4">
      <t>サンカシカク</t>
    </rPh>
    <phoneticPr fontId="1"/>
  </si>
  <si>
    <t>参加標準記録
と上限人数</t>
    <rPh sb="0" eb="2">
      <t>サンカ</t>
    </rPh>
    <rPh sb="2" eb="6">
      <t>ヒョウジュンキロク</t>
    </rPh>
    <rPh sb="8" eb="10">
      <t>ジョウゲン</t>
    </rPh>
    <rPh sb="10" eb="12">
      <t>ニンズウ</t>
    </rPh>
    <phoneticPr fontId="1"/>
  </si>
  <si>
    <t>大会当日18歳以上で、以下の公認記録を2022年1月1日以降に出した者【10,000m、10km]】男子30分以内 女子37分以内 【ハーフマラソン]】男子1時間10分以内 女子1時間35分以内 【マラソン】男子2時間30分以内 女子3時間35分以内</t>
    <phoneticPr fontId="1"/>
  </si>
  <si>
    <t>以下の公認記録を2022年1月1日以降に出した者
 【ハーフマラソン]】1時間10分以内（250名）
 【10000m】30分以内 （50名）
※（ ）内の上限人数は、スコアリングテーブルの上位順</t>
    <rPh sb="48" eb="49">
      <t>メイ</t>
    </rPh>
    <rPh sb="69" eb="70">
      <t>メイ</t>
    </rPh>
    <rPh sb="76" eb="77">
      <t>ナイ</t>
    </rPh>
    <rPh sb="78" eb="82">
      <t>ジョウゲンニンズウ</t>
    </rPh>
    <rPh sb="95" eb="98">
      <t>ジョウイジュン</t>
    </rPh>
    <phoneticPr fontId="1"/>
  </si>
  <si>
    <t>第102回箱根駅伝出場校の内、招待対象選手は○</t>
    <phoneticPr fontId="1"/>
  </si>
  <si>
    <t>1/30･1/31･2/1</t>
    <phoneticPr fontId="1"/>
  </si>
  <si>
    <t>1/30･1/31</t>
    <phoneticPr fontId="1"/>
  </si>
  <si>
    <t>ｶｶﾞﾜ　ｼﾞﾛｳ</t>
    <phoneticPr fontId="1"/>
  </si>
  <si>
    <t>香川　二郎</t>
    <rPh sb="0" eb="2">
      <t>カガワ</t>
    </rPh>
    <rPh sb="3" eb="5">
      <t>ジロウ</t>
    </rPh>
    <phoneticPr fontId="1"/>
  </si>
  <si>
    <t>Kagawa Jiro</t>
    <phoneticPr fontId="1"/>
  </si>
  <si>
    <t>4位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</si>
</sst>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m:ss.0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8"/>
      <color theme="4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9"/>
      <color theme="3" tint="0.3999755851924192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>
      <alignment vertical="center"/>
    </xf>
  </cellStyleXfs>
  <cellXfs count="138">
    <xf numFmtId="0" fontId="0" fillId="0" borderId="0" xfId="0"/>
    <xf numFmtId="0" fontId="8" fillId="0" borderId="0" xfId="3" applyFont="1">
      <alignment vertical="center"/>
    </xf>
    <xf numFmtId="0" fontId="9" fillId="0" borderId="0" xfId="0" applyFont="1"/>
    <xf numFmtId="0" fontId="10" fillId="0" borderId="0" xfId="3" applyFont="1" applyAlignment="1">
      <alignment horizontal="right" vertical="center"/>
    </xf>
    <xf numFmtId="14" fontId="11" fillId="0" borderId="0" xfId="3" applyNumberFormat="1" applyFont="1" applyAlignment="1">
      <alignment horizontal="center" vertical="center"/>
    </xf>
    <xf numFmtId="0" fontId="17" fillId="0" borderId="0" xfId="0" applyFont="1"/>
    <xf numFmtId="0" fontId="12" fillId="4" borderId="2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8" fillId="0" borderId="1" xfId="2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2" applyFont="1"/>
    <xf numFmtId="0" fontId="18" fillId="3" borderId="1" xfId="2" quotePrefix="1" applyFont="1" applyFill="1" applyBorder="1" applyAlignment="1">
      <alignment horizontal="center"/>
    </xf>
    <xf numFmtId="0" fontId="18" fillId="0" borderId="1" xfId="2" applyFont="1" applyBorder="1"/>
    <xf numFmtId="0" fontId="18" fillId="0" borderId="1" xfId="2" quotePrefix="1" applyFont="1" applyBorder="1"/>
    <xf numFmtId="0" fontId="18" fillId="0" borderId="1" xfId="0" applyFont="1" applyBorder="1"/>
    <xf numFmtId="176" fontId="18" fillId="0" borderId="1" xfId="2" quotePrefix="1" applyNumberFormat="1" applyFont="1" applyBorder="1"/>
    <xf numFmtId="0" fontId="9" fillId="0" borderId="1" xfId="0" applyFont="1" applyBorder="1"/>
    <xf numFmtId="0" fontId="12" fillId="4" borderId="2" xfId="0" applyFont="1" applyFill="1" applyBorder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6" fillId="0" borderId="0" xfId="3" applyFont="1" applyAlignment="1">
      <alignment vertical="center" wrapText="1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4" fontId="18" fillId="3" borderId="1" xfId="2" quotePrefix="1" applyNumberFormat="1" applyFont="1" applyFill="1" applyBorder="1" applyAlignment="1">
      <alignment horizontal="center"/>
    </xf>
    <xf numFmtId="21" fontId="18" fillId="3" borderId="1" xfId="2" applyNumberFormat="1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46" fontId="18" fillId="3" borderId="1" xfId="2" applyNumberFormat="1" applyFont="1" applyFill="1" applyBorder="1" applyAlignment="1">
      <alignment horizontal="center"/>
    </xf>
    <xf numFmtId="0" fontId="11" fillId="0" borderId="0" xfId="3" applyFont="1" applyAlignment="1">
      <alignment vertical="center" wrapText="1"/>
    </xf>
    <xf numFmtId="0" fontId="20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20" fillId="0" borderId="0" xfId="3" applyFont="1" applyAlignment="1">
      <alignment vertical="center" wrapText="1"/>
    </xf>
    <xf numFmtId="177" fontId="18" fillId="3" borderId="1" xfId="2" quotePrefix="1" applyNumberFormat="1" applyFont="1" applyFill="1" applyBorder="1" applyAlignment="1">
      <alignment horizontal="center"/>
    </xf>
    <xf numFmtId="177" fontId="18" fillId="0" borderId="1" xfId="2" quotePrefix="1" applyNumberFormat="1" applyFont="1" applyBorder="1" applyAlignment="1">
      <alignment horizontal="center"/>
    </xf>
    <xf numFmtId="21" fontId="18" fillId="0" borderId="1" xfId="2" applyNumberFormat="1" applyFont="1" applyBorder="1" applyAlignment="1">
      <alignment horizontal="center"/>
    </xf>
    <xf numFmtId="0" fontId="18" fillId="0" borderId="1" xfId="2" quotePrefix="1" applyFont="1" applyBorder="1" applyAlignment="1">
      <alignment horizontal="center"/>
    </xf>
    <xf numFmtId="0" fontId="18" fillId="0" borderId="26" xfId="2" quotePrefix="1" applyFont="1" applyBorder="1"/>
    <xf numFmtId="0" fontId="18" fillId="0" borderId="4" xfId="0" applyFont="1" applyBorder="1"/>
    <xf numFmtId="176" fontId="18" fillId="0" borderId="4" xfId="2" quotePrefix="1" applyNumberFormat="1" applyFont="1" applyBorder="1"/>
    <xf numFmtId="21" fontId="18" fillId="0" borderId="4" xfId="2" applyNumberFormat="1" applyFont="1" applyBorder="1" applyAlignment="1">
      <alignment horizontal="center"/>
    </xf>
    <xf numFmtId="0" fontId="18" fillId="0" borderId="4" xfId="2" applyFont="1" applyBorder="1"/>
    <xf numFmtId="177" fontId="18" fillId="0" borderId="4" xfId="2" quotePrefix="1" applyNumberFormat="1" applyFont="1" applyBorder="1" applyAlignment="1">
      <alignment horizontal="center"/>
    </xf>
    <xf numFmtId="0" fontId="18" fillId="0" borderId="4" xfId="2" quotePrefix="1" applyFont="1" applyBorder="1"/>
    <xf numFmtId="0" fontId="9" fillId="0" borderId="4" xfId="0" applyFont="1" applyBorder="1"/>
    <xf numFmtId="0" fontId="18" fillId="0" borderId="0" xfId="0" applyFont="1"/>
    <xf numFmtId="0" fontId="18" fillId="0" borderId="0" xfId="2" quotePrefix="1" applyFont="1"/>
    <xf numFmtId="0" fontId="18" fillId="0" borderId="10" xfId="0" applyFont="1" applyBorder="1"/>
    <xf numFmtId="176" fontId="18" fillId="0" borderId="10" xfId="2" quotePrefix="1" applyNumberFormat="1" applyFont="1" applyBorder="1"/>
    <xf numFmtId="21" fontId="18" fillId="0" borderId="10" xfId="2" applyNumberFormat="1" applyFont="1" applyBorder="1" applyAlignment="1">
      <alignment horizontal="center"/>
    </xf>
    <xf numFmtId="0" fontId="18" fillId="0" borderId="10" xfId="2" applyFont="1" applyBorder="1"/>
    <xf numFmtId="177" fontId="18" fillId="0" borderId="10" xfId="2" quotePrefix="1" applyNumberFormat="1" applyFont="1" applyBorder="1" applyAlignment="1">
      <alignment horizontal="center"/>
    </xf>
    <xf numFmtId="0" fontId="18" fillId="0" borderId="10" xfId="2" quotePrefix="1" applyFont="1" applyBorder="1"/>
    <xf numFmtId="0" fontId="9" fillId="0" borderId="10" xfId="0" applyFont="1" applyBorder="1"/>
    <xf numFmtId="0" fontId="10" fillId="0" borderId="11" xfId="3" applyFont="1" applyBorder="1" applyAlignment="1">
      <alignment horizontal="right" vertical="center"/>
    </xf>
    <xf numFmtId="0" fontId="18" fillId="0" borderId="11" xfId="0" applyFont="1" applyBorder="1"/>
    <xf numFmtId="0" fontId="18" fillId="0" borderId="11" xfId="2" applyFont="1" applyBorder="1"/>
    <xf numFmtId="177" fontId="18" fillId="0" borderId="11" xfId="2" quotePrefix="1" applyNumberFormat="1" applyFont="1" applyBorder="1" applyAlignment="1">
      <alignment horizontal="center"/>
    </xf>
    <xf numFmtId="0" fontId="18" fillId="0" borderId="11" xfId="2" quotePrefix="1" applyFont="1" applyBorder="1"/>
    <xf numFmtId="0" fontId="18" fillId="0" borderId="3" xfId="2" quotePrefix="1" applyFont="1" applyBorder="1" applyAlignment="1">
      <alignment horizontal="center" vertical="center"/>
    </xf>
    <xf numFmtId="0" fontId="18" fillId="3" borderId="3" xfId="2" quotePrefix="1" applyFont="1" applyFill="1" applyBorder="1" applyAlignment="1">
      <alignment horizontal="center"/>
    </xf>
    <xf numFmtId="0" fontId="18" fillId="0" borderId="29" xfId="2" quotePrefix="1" applyFont="1" applyBorder="1"/>
    <xf numFmtId="0" fontId="18" fillId="0" borderId="4" xfId="2" quotePrefix="1" applyFont="1" applyBorder="1" applyAlignment="1">
      <alignment horizontal="center"/>
    </xf>
    <xf numFmtId="0" fontId="18" fillId="0" borderId="3" xfId="2" quotePrefix="1" applyFont="1" applyBorder="1" applyAlignment="1">
      <alignment horizontal="center"/>
    </xf>
    <xf numFmtId="0" fontId="18" fillId="0" borderId="1" xfId="2" quotePrefix="1" applyFont="1" applyBorder="1" applyAlignment="1">
      <alignment horizontal="center" vertical="center" shrinkToFit="1"/>
    </xf>
    <xf numFmtId="0" fontId="18" fillId="3" borderId="1" xfId="2" quotePrefix="1" applyFont="1" applyFill="1" applyBorder="1" applyAlignment="1">
      <alignment horizontal="center" shrinkToFit="1"/>
    </xf>
    <xf numFmtId="0" fontId="18" fillId="0" borderId="1" xfId="2" quotePrefix="1" applyFont="1" applyBorder="1" applyAlignment="1">
      <alignment vertical="center"/>
    </xf>
    <xf numFmtId="0" fontId="18" fillId="0" borderId="1" xfId="2" quotePrefix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3" borderId="1" xfId="2" applyFont="1" applyFill="1" applyBorder="1" applyAlignment="1">
      <alignment horizontal="center" shrinkToFit="1"/>
    </xf>
    <xf numFmtId="0" fontId="18" fillId="0" borderId="1" xfId="2" applyFont="1" applyBorder="1" applyAlignment="1">
      <alignment shrinkToFit="1"/>
    </xf>
    <xf numFmtId="0" fontId="18" fillId="0" borderId="4" xfId="2" applyFont="1" applyBorder="1" applyAlignment="1">
      <alignment shrinkToFit="1"/>
    </xf>
    <xf numFmtId="0" fontId="18" fillId="0" borderId="1" xfId="2" quotePrefix="1" applyFont="1" applyBorder="1" applyAlignment="1">
      <alignment shrinkToFit="1"/>
    </xf>
    <xf numFmtId="0" fontId="20" fillId="0" borderId="0" xfId="3" applyFont="1">
      <alignment vertical="center"/>
    </xf>
    <xf numFmtId="0" fontId="20" fillId="0" borderId="11" xfId="0" applyFont="1" applyBorder="1" applyAlignment="1">
      <alignment vertical="center"/>
    </xf>
    <xf numFmtId="0" fontId="20" fillId="0" borderId="30" xfId="3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176" fontId="20" fillId="0" borderId="11" xfId="2" quotePrefix="1" applyNumberFormat="1" applyFont="1" applyBorder="1" applyAlignment="1">
      <alignment horizontal="left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7" fillId="0" borderId="15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22" fillId="0" borderId="15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7" fillId="0" borderId="16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0"/>
  <sheetViews>
    <sheetView tabSelected="1" view="pageBreakPreview" zoomScaleNormal="100" zoomScaleSheetLayoutView="100" workbookViewId="0">
      <selection activeCell="J1" sqref="J1"/>
    </sheetView>
  </sheetViews>
  <sheetFormatPr defaultColWidth="9" defaultRowHeight="18.75" x14ac:dyDescent="0.4"/>
  <cols>
    <col min="1" max="1" width="8.375" style="2" customWidth="1"/>
    <col min="2" max="2" width="4.625" style="2" hidden="1" customWidth="1"/>
    <col min="3" max="3" width="13.875" style="2" customWidth="1"/>
    <col min="4" max="4" width="16" style="2" customWidth="1"/>
    <col min="5" max="5" width="14.125" style="2" customWidth="1"/>
    <col min="6" max="6" width="14.875" style="2" customWidth="1"/>
    <col min="7" max="7" width="17.125" style="2" customWidth="1"/>
    <col min="8" max="8" width="21.875" style="2" customWidth="1"/>
    <col min="9" max="9" width="8.375" style="2" customWidth="1"/>
    <col min="10" max="11" width="13.75" style="2" customWidth="1"/>
    <col min="12" max="12" width="22" style="2" customWidth="1"/>
    <col min="13" max="13" width="15.75" style="2" customWidth="1"/>
    <col min="14" max="14" width="23.5" style="2" customWidth="1"/>
    <col min="15" max="15" width="24.375" style="2" customWidth="1"/>
    <col min="16" max="16" width="13.75" style="2" customWidth="1"/>
    <col min="17" max="17" width="16" style="2" customWidth="1"/>
    <col min="18" max="18" width="24.375" style="2" customWidth="1"/>
    <col min="19" max="19" width="13.75" style="2" customWidth="1"/>
    <col min="20" max="20" width="26.375" style="2" customWidth="1"/>
    <col min="21" max="21" width="13.75" style="2" customWidth="1"/>
    <col min="22" max="22" width="10.5" style="2" customWidth="1"/>
    <col min="23" max="23" width="9.5" style="2" customWidth="1"/>
    <col min="24" max="24" width="14.125" style="2" customWidth="1"/>
    <col min="25" max="25" width="13.125" style="2" customWidth="1"/>
    <col min="26" max="26" width="16.625" style="2" customWidth="1"/>
    <col min="27" max="27" width="13.75" style="2" customWidth="1"/>
    <col min="28" max="28" width="25.5" style="2" customWidth="1"/>
    <col min="29" max="29" width="8" style="2" hidden="1" customWidth="1"/>
    <col min="30" max="30" width="7.375" style="2" hidden="1" customWidth="1"/>
    <col min="31" max="16384" width="9" style="2"/>
  </cols>
  <sheetData>
    <row r="1" spans="1:32" ht="57" customHeight="1" thickBot="1" x14ac:dyDescent="0.45">
      <c r="A1" s="120" t="s">
        <v>76</v>
      </c>
      <c r="B1" s="120"/>
      <c r="C1" s="120"/>
      <c r="D1" s="120"/>
      <c r="E1" s="120"/>
      <c r="F1" s="120"/>
      <c r="G1" s="3" t="s">
        <v>0</v>
      </c>
      <c r="H1" s="4">
        <v>46054</v>
      </c>
      <c r="J1" s="78"/>
      <c r="K1" s="37"/>
      <c r="L1" s="37"/>
      <c r="M1" s="37"/>
      <c r="N1" s="37"/>
      <c r="O1" s="37"/>
      <c r="P1" s="35"/>
      <c r="Q1" s="35"/>
      <c r="R1" s="35"/>
      <c r="S1" s="35"/>
      <c r="T1" s="34"/>
      <c r="U1" s="18"/>
      <c r="V1" s="18"/>
      <c r="W1" s="18"/>
      <c r="X1" s="22"/>
      <c r="Y1" s="22"/>
      <c r="Z1" s="22"/>
      <c r="AA1" s="22"/>
      <c r="AB1" s="22"/>
      <c r="AC1" s="22"/>
      <c r="AD1" s="22"/>
      <c r="AE1" s="1"/>
      <c r="AF1" s="1"/>
    </row>
    <row r="2" spans="1:32" ht="30" customHeight="1" thickBot="1" x14ac:dyDescent="0.45">
      <c r="A2" s="98" t="s">
        <v>29</v>
      </c>
      <c r="B2" s="99"/>
      <c r="C2" s="100"/>
      <c r="D2" s="124"/>
      <c r="E2" s="124"/>
      <c r="F2" s="124"/>
      <c r="G2" s="124"/>
      <c r="H2" s="124"/>
      <c r="I2" s="125"/>
      <c r="J2" s="80" t="s">
        <v>79</v>
      </c>
      <c r="K2" s="82" t="s">
        <v>81</v>
      </c>
      <c r="L2" s="83"/>
      <c r="M2" s="83"/>
      <c r="N2" s="37"/>
      <c r="O2" s="37"/>
      <c r="P2" s="34"/>
      <c r="Q2" s="34"/>
      <c r="R2" s="34"/>
      <c r="S2" s="34"/>
      <c r="Y2" s="1"/>
      <c r="Z2" s="1"/>
      <c r="AA2" s="1"/>
      <c r="AB2" s="1"/>
      <c r="AC2" s="1"/>
      <c r="AD2" s="1"/>
      <c r="AE2" s="1"/>
    </row>
    <row r="3" spans="1:32" ht="37.15" customHeight="1" thickBot="1" x14ac:dyDescent="0.45">
      <c r="A3" s="121" t="s">
        <v>31</v>
      </c>
      <c r="B3" s="122"/>
      <c r="C3" s="123"/>
      <c r="D3" s="23"/>
      <c r="E3" s="24" t="s">
        <v>32</v>
      </c>
      <c r="F3" s="25"/>
      <c r="G3" s="25" t="s">
        <v>59</v>
      </c>
      <c r="H3" s="126" t="s">
        <v>58</v>
      </c>
      <c r="I3" s="127"/>
      <c r="J3" s="81"/>
      <c r="K3" s="83"/>
      <c r="L3" s="83"/>
      <c r="M3" s="83"/>
      <c r="N3" s="37"/>
      <c r="O3" s="37"/>
      <c r="P3" s="34"/>
      <c r="Q3" s="34"/>
      <c r="R3" s="34"/>
      <c r="S3" s="34"/>
      <c r="Y3" s="1"/>
      <c r="Z3" s="1"/>
      <c r="AA3" s="1"/>
      <c r="AB3" s="1"/>
      <c r="AC3" s="1"/>
      <c r="AD3" s="1"/>
      <c r="AE3" s="1"/>
    </row>
    <row r="4" spans="1:32" ht="30.6" customHeight="1" x14ac:dyDescent="0.4">
      <c r="A4" s="98" t="s">
        <v>33</v>
      </c>
      <c r="B4" s="99"/>
      <c r="C4" s="100"/>
      <c r="D4" s="128" t="s">
        <v>60</v>
      </c>
      <c r="E4" s="129"/>
      <c r="F4" s="129"/>
      <c r="G4" s="129"/>
      <c r="H4" s="129"/>
      <c r="I4" s="130"/>
      <c r="J4" s="81" t="s">
        <v>73</v>
      </c>
      <c r="K4" s="82" t="s">
        <v>74</v>
      </c>
      <c r="L4" s="83"/>
      <c r="M4" s="83"/>
      <c r="P4" s="36"/>
      <c r="Q4" s="36"/>
      <c r="R4" s="36"/>
      <c r="S4" s="36"/>
      <c r="Y4" s="1"/>
      <c r="Z4" s="1"/>
      <c r="AA4" s="1"/>
      <c r="AB4" s="1"/>
      <c r="AC4" s="1"/>
      <c r="AD4" s="1"/>
      <c r="AE4" s="1"/>
    </row>
    <row r="5" spans="1:32" ht="30.6" customHeight="1" thickBot="1" x14ac:dyDescent="0.45">
      <c r="A5" s="101"/>
      <c r="B5" s="102"/>
      <c r="C5" s="103"/>
      <c r="D5" s="131" t="s">
        <v>68</v>
      </c>
      <c r="E5" s="132"/>
      <c r="F5" s="132"/>
      <c r="G5" s="132"/>
      <c r="H5" s="132"/>
      <c r="I5" s="133"/>
      <c r="J5" s="81"/>
      <c r="K5" s="83"/>
      <c r="L5" s="83"/>
      <c r="M5" s="83"/>
      <c r="Y5" s="1"/>
      <c r="Z5" s="1"/>
      <c r="AA5" s="1"/>
      <c r="AB5" s="1"/>
      <c r="AC5" s="1"/>
      <c r="AD5" s="1"/>
      <c r="AE5" s="1"/>
    </row>
    <row r="6" spans="1:32" ht="5.0999999999999996" customHeight="1" x14ac:dyDescent="0.4"/>
    <row r="7" spans="1:32" s="5" customFormat="1" ht="15" customHeight="1" x14ac:dyDescent="0.35">
      <c r="A7" s="91"/>
      <c r="B7" s="104" t="s">
        <v>1</v>
      </c>
      <c r="C7" s="136" t="s">
        <v>82</v>
      </c>
      <c r="D7" s="104" t="s">
        <v>72</v>
      </c>
      <c r="E7" s="96" t="s">
        <v>48</v>
      </c>
      <c r="F7" s="96" t="s">
        <v>2</v>
      </c>
      <c r="G7" s="134" t="s">
        <v>3</v>
      </c>
      <c r="H7" s="134" t="s">
        <v>25</v>
      </c>
      <c r="I7" s="116" t="s">
        <v>4</v>
      </c>
      <c r="J7" s="96" t="s">
        <v>5</v>
      </c>
      <c r="K7" s="93" t="s">
        <v>64</v>
      </c>
      <c r="L7" s="93" t="s">
        <v>67</v>
      </c>
      <c r="M7" s="85" t="s">
        <v>61</v>
      </c>
      <c r="N7" s="86"/>
      <c r="O7" s="87"/>
      <c r="P7" s="85" t="s">
        <v>62</v>
      </c>
      <c r="Q7" s="86"/>
      <c r="R7" s="87"/>
      <c r="S7" s="85" t="s">
        <v>41</v>
      </c>
      <c r="T7" s="86"/>
      <c r="U7" s="86"/>
      <c r="V7" s="86"/>
      <c r="W7" s="87"/>
      <c r="X7" s="96" t="s">
        <v>50</v>
      </c>
      <c r="Y7" s="96" t="s">
        <v>7</v>
      </c>
      <c r="Z7" s="96" t="s">
        <v>8</v>
      </c>
      <c r="AA7" s="93" t="s">
        <v>57</v>
      </c>
      <c r="AB7" s="93" t="s">
        <v>75</v>
      </c>
      <c r="AC7" s="96" t="s">
        <v>6</v>
      </c>
    </row>
    <row r="8" spans="1:32" s="5" customFormat="1" ht="15" customHeight="1" x14ac:dyDescent="0.35">
      <c r="A8" s="92"/>
      <c r="B8" s="105"/>
      <c r="C8" s="105"/>
      <c r="D8" s="105"/>
      <c r="E8" s="97"/>
      <c r="F8" s="97"/>
      <c r="G8" s="135"/>
      <c r="H8" s="135"/>
      <c r="I8" s="108"/>
      <c r="J8" s="97"/>
      <c r="K8" s="94"/>
      <c r="L8" s="94"/>
      <c r="M8" s="88"/>
      <c r="N8" s="89"/>
      <c r="O8" s="90"/>
      <c r="P8" s="88"/>
      <c r="Q8" s="89"/>
      <c r="R8" s="90"/>
      <c r="S8" s="88"/>
      <c r="T8" s="89"/>
      <c r="U8" s="89"/>
      <c r="V8" s="89"/>
      <c r="W8" s="90"/>
      <c r="X8" s="97"/>
      <c r="Y8" s="97"/>
      <c r="Z8" s="97"/>
      <c r="AA8" s="108"/>
      <c r="AB8" s="94"/>
      <c r="AC8" s="97"/>
    </row>
    <row r="9" spans="1:32" s="5" customFormat="1" ht="15" customHeight="1" x14ac:dyDescent="0.35">
      <c r="A9" s="92"/>
      <c r="B9" s="105"/>
      <c r="C9" s="105"/>
      <c r="D9" s="105"/>
      <c r="E9" s="97"/>
      <c r="F9" s="97"/>
      <c r="G9" s="135"/>
      <c r="H9" s="135"/>
      <c r="I9" s="108"/>
      <c r="J9" s="97"/>
      <c r="K9" s="94"/>
      <c r="L9" s="94"/>
      <c r="M9" s="93" t="s">
        <v>34</v>
      </c>
      <c r="N9" s="93" t="s">
        <v>35</v>
      </c>
      <c r="O9" s="93" t="s">
        <v>36</v>
      </c>
      <c r="P9" s="93" t="s">
        <v>70</v>
      </c>
      <c r="Q9" s="93" t="s">
        <v>35</v>
      </c>
      <c r="R9" s="93" t="s">
        <v>36</v>
      </c>
      <c r="S9" s="93" t="s">
        <v>40</v>
      </c>
      <c r="T9" s="93" t="s">
        <v>36</v>
      </c>
      <c r="U9" s="87" t="s">
        <v>42</v>
      </c>
      <c r="V9" s="86" t="s">
        <v>43</v>
      </c>
      <c r="W9" s="93" t="s">
        <v>55</v>
      </c>
      <c r="X9" s="97"/>
      <c r="Y9" s="97"/>
      <c r="Z9" s="97"/>
      <c r="AA9" s="108"/>
      <c r="AB9" s="94"/>
      <c r="AC9" s="97"/>
    </row>
    <row r="10" spans="1:32" s="5" customFormat="1" ht="15" customHeight="1" x14ac:dyDescent="0.35">
      <c r="A10" s="92"/>
      <c r="B10" s="105"/>
      <c r="C10" s="105"/>
      <c r="D10" s="105"/>
      <c r="E10" s="97"/>
      <c r="F10" s="97"/>
      <c r="G10" s="135"/>
      <c r="H10" s="135"/>
      <c r="I10" s="108"/>
      <c r="J10" s="97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107"/>
      <c r="V10" s="106"/>
      <c r="W10" s="94"/>
      <c r="X10" s="97"/>
      <c r="Y10" s="97"/>
      <c r="Z10" s="97"/>
      <c r="AA10" s="108"/>
      <c r="AB10" s="94"/>
      <c r="AC10" s="97"/>
    </row>
    <row r="11" spans="1:32" s="5" customFormat="1" ht="15" customHeight="1" x14ac:dyDescent="0.35">
      <c r="A11" s="92"/>
      <c r="B11" s="105"/>
      <c r="C11" s="105"/>
      <c r="D11" s="105"/>
      <c r="E11" s="97"/>
      <c r="F11" s="97"/>
      <c r="G11" s="135"/>
      <c r="H11" s="135"/>
      <c r="I11" s="108"/>
      <c r="J11" s="97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107"/>
      <c r="V11" s="106"/>
      <c r="W11" s="94"/>
      <c r="X11" s="97"/>
      <c r="Y11" s="97"/>
      <c r="Z11" s="97"/>
      <c r="AA11" s="108"/>
      <c r="AB11" s="94"/>
      <c r="AC11" s="97"/>
    </row>
    <row r="12" spans="1:32" s="5" customFormat="1" ht="2.4500000000000002" customHeight="1" x14ac:dyDescent="0.35">
      <c r="A12" s="92"/>
      <c r="B12" s="105"/>
      <c r="C12" s="105"/>
      <c r="D12" s="26"/>
      <c r="E12" s="97"/>
      <c r="F12" s="97"/>
      <c r="G12" s="135"/>
      <c r="H12" s="135"/>
      <c r="I12" s="108"/>
      <c r="J12" s="97"/>
      <c r="K12" s="17"/>
      <c r="L12" s="17"/>
      <c r="M12" s="94"/>
      <c r="N12" s="94"/>
      <c r="O12" s="94"/>
      <c r="P12" s="94"/>
      <c r="Q12" s="94"/>
      <c r="R12" s="94"/>
      <c r="S12" s="94"/>
      <c r="T12" s="94"/>
      <c r="U12" s="107"/>
      <c r="V12" s="106"/>
      <c r="W12" s="94"/>
      <c r="X12" s="97"/>
      <c r="Y12" s="97"/>
      <c r="Z12" s="97"/>
      <c r="AA12" s="108"/>
      <c r="AB12" s="94"/>
      <c r="AC12" s="97"/>
    </row>
    <row r="13" spans="1:32" s="5" customFormat="1" ht="7.9" hidden="1" customHeight="1" x14ac:dyDescent="0.35">
      <c r="A13" s="92"/>
      <c r="B13" s="105"/>
      <c r="C13" s="105"/>
      <c r="D13" s="26"/>
      <c r="E13" s="97"/>
      <c r="F13" s="97"/>
      <c r="G13" s="135"/>
      <c r="H13" s="135"/>
      <c r="I13" s="108"/>
      <c r="J13" s="97"/>
      <c r="K13" s="17"/>
      <c r="L13" s="17"/>
      <c r="M13" s="94"/>
      <c r="N13" s="94"/>
      <c r="O13" s="94"/>
      <c r="P13" s="94"/>
      <c r="Q13" s="94"/>
      <c r="R13" s="94"/>
      <c r="S13" s="94"/>
      <c r="T13" s="94"/>
      <c r="U13" s="107"/>
      <c r="V13" s="106"/>
      <c r="W13" s="94"/>
      <c r="X13" s="97"/>
      <c r="Y13" s="97"/>
      <c r="Z13" s="97"/>
      <c r="AA13" s="108"/>
      <c r="AB13" s="94"/>
      <c r="AC13" s="97"/>
    </row>
    <row r="14" spans="1:32" s="5" customFormat="1" ht="15" hidden="1" customHeight="1" x14ac:dyDescent="0.35">
      <c r="A14" s="92"/>
      <c r="B14" s="105"/>
      <c r="C14" s="105"/>
      <c r="D14" s="26"/>
      <c r="E14" s="97"/>
      <c r="F14" s="97"/>
      <c r="G14" s="135"/>
      <c r="H14" s="135"/>
      <c r="I14" s="6"/>
      <c r="J14" s="97"/>
      <c r="K14" s="17"/>
      <c r="L14" s="17"/>
      <c r="M14" s="94"/>
      <c r="N14" s="94"/>
      <c r="O14" s="19"/>
      <c r="P14" s="94"/>
      <c r="Q14" s="94"/>
      <c r="R14" s="19"/>
      <c r="S14" s="94"/>
      <c r="T14" s="19"/>
      <c r="U14" s="107"/>
      <c r="V14" s="106"/>
      <c r="W14" s="94"/>
      <c r="X14" s="97"/>
      <c r="Y14" s="97"/>
      <c r="Z14" s="97"/>
      <c r="AA14" s="108"/>
      <c r="AB14" s="94"/>
      <c r="AC14" s="97"/>
    </row>
    <row r="15" spans="1:32" s="5" customFormat="1" ht="15" hidden="1" customHeight="1" x14ac:dyDescent="0.35">
      <c r="A15" s="92"/>
      <c r="B15" s="114"/>
      <c r="C15" s="114"/>
      <c r="D15" s="27"/>
      <c r="E15" s="97"/>
      <c r="F15" s="97"/>
      <c r="G15" s="135"/>
      <c r="H15" s="135"/>
      <c r="I15" s="7"/>
      <c r="J15" s="97"/>
      <c r="K15" s="21"/>
      <c r="L15" s="21"/>
      <c r="M15" s="95"/>
      <c r="N15" s="95"/>
      <c r="O15" s="20"/>
      <c r="P15" s="95"/>
      <c r="Q15" s="95"/>
      <c r="R15" s="20"/>
      <c r="S15" s="95"/>
      <c r="T15" s="20"/>
      <c r="U15" s="107"/>
      <c r="V15" s="106"/>
      <c r="W15" s="95"/>
      <c r="X15" s="97"/>
      <c r="Y15" s="97"/>
      <c r="Z15" s="97"/>
      <c r="AA15" s="109"/>
      <c r="AB15" s="95"/>
      <c r="AC15" s="97"/>
    </row>
    <row r="16" spans="1:32" s="10" customFormat="1" ht="16.5" x14ac:dyDescent="0.35">
      <c r="A16" s="8" t="s">
        <v>9</v>
      </c>
      <c r="B16" s="8" t="s">
        <v>10</v>
      </c>
      <c r="C16" s="8"/>
      <c r="D16" s="71"/>
      <c r="E16" s="72" t="s">
        <v>11</v>
      </c>
      <c r="F16" s="8" t="s">
        <v>12</v>
      </c>
      <c r="G16" s="8" t="s">
        <v>13</v>
      </c>
      <c r="H16" s="8" t="s">
        <v>26</v>
      </c>
      <c r="I16" s="8" t="s">
        <v>14</v>
      </c>
      <c r="J16" s="8" t="s">
        <v>15</v>
      </c>
      <c r="K16" s="8" t="s">
        <v>49</v>
      </c>
      <c r="L16" s="8" t="s">
        <v>65</v>
      </c>
      <c r="M16" s="9" t="s">
        <v>18</v>
      </c>
      <c r="N16" s="73" t="s">
        <v>19</v>
      </c>
      <c r="O16" s="8" t="s">
        <v>38</v>
      </c>
      <c r="P16" s="9" t="s">
        <v>18</v>
      </c>
      <c r="Q16" s="9" t="s">
        <v>19</v>
      </c>
      <c r="R16" s="8" t="s">
        <v>38</v>
      </c>
      <c r="S16" s="9" t="s">
        <v>20</v>
      </c>
      <c r="T16" s="8" t="s">
        <v>38</v>
      </c>
      <c r="U16" s="9" t="s">
        <v>53</v>
      </c>
      <c r="V16" s="8" t="s">
        <v>52</v>
      </c>
      <c r="W16" s="9" t="s">
        <v>69</v>
      </c>
      <c r="X16" s="9" t="s">
        <v>21</v>
      </c>
      <c r="Y16" s="9" t="s">
        <v>22</v>
      </c>
      <c r="Z16" s="9" t="s">
        <v>8</v>
      </c>
      <c r="AA16" s="9" t="s">
        <v>54</v>
      </c>
      <c r="AB16" s="8" t="s">
        <v>16</v>
      </c>
      <c r="AC16" s="8" t="s">
        <v>17</v>
      </c>
    </row>
    <row r="17" spans="1:29" s="32" customFormat="1" ht="16.5" x14ac:dyDescent="0.35">
      <c r="A17" s="11" t="s">
        <v>23</v>
      </c>
      <c r="B17" s="28" t="e">
        <f>IF(E17="","",VLOOKUP(E17,#REF!,1))</f>
        <v>#REF!</v>
      </c>
      <c r="C17" s="28" t="s">
        <v>51</v>
      </c>
      <c r="D17" s="28"/>
      <c r="E17" s="70" t="s">
        <v>37</v>
      </c>
      <c r="F17" s="11" t="s">
        <v>30</v>
      </c>
      <c r="G17" s="11" t="s">
        <v>27</v>
      </c>
      <c r="H17" s="11" t="s">
        <v>28</v>
      </c>
      <c r="I17" s="29" t="s">
        <v>47</v>
      </c>
      <c r="J17" s="30">
        <v>38675</v>
      </c>
      <c r="K17" s="30" t="s">
        <v>63</v>
      </c>
      <c r="L17" s="30" t="s">
        <v>66</v>
      </c>
      <c r="M17" s="31">
        <v>4.4085648148148152E-2</v>
      </c>
      <c r="N17" s="74" t="s">
        <v>39</v>
      </c>
      <c r="O17" s="30">
        <v>44597</v>
      </c>
      <c r="P17" s="38">
        <v>1.9797453703703703E-2</v>
      </c>
      <c r="Q17" s="30" t="s">
        <v>71</v>
      </c>
      <c r="R17" s="30">
        <v>45554</v>
      </c>
      <c r="S17" s="28" t="s">
        <v>44</v>
      </c>
      <c r="T17" s="30">
        <v>45470</v>
      </c>
      <c r="U17" s="28" t="s">
        <v>45</v>
      </c>
      <c r="V17" s="30" t="s">
        <v>46</v>
      </c>
      <c r="W17" s="33">
        <v>1.1425694444444445</v>
      </c>
      <c r="X17" s="11">
        <v>2</v>
      </c>
      <c r="Y17" s="11" t="s">
        <v>24</v>
      </c>
      <c r="Z17" s="11">
        <v>1235</v>
      </c>
      <c r="AA17" s="28" t="s">
        <v>56</v>
      </c>
      <c r="AB17" s="11">
        <f t="shared" ref="AB17:AB27" si="0">DATEDIF(J17,$H$1,"y")</f>
        <v>20</v>
      </c>
      <c r="AC17" s="11">
        <f>AB17</f>
        <v>20</v>
      </c>
    </row>
    <row r="18" spans="1:29" x14ac:dyDescent="0.4">
      <c r="A18" s="12">
        <v>1</v>
      </c>
      <c r="B18" s="12" t="str">
        <f>IF(E18="","",VLOOKUP(E18,#REF!,1))</f>
        <v/>
      </c>
      <c r="C18" s="12"/>
      <c r="D18" s="12"/>
      <c r="E18" s="77"/>
      <c r="F18" s="14"/>
      <c r="G18" s="14"/>
      <c r="H18" s="14"/>
      <c r="I18" s="14"/>
      <c r="J18" s="15"/>
      <c r="K18" s="15"/>
      <c r="L18" s="15"/>
      <c r="M18" s="40"/>
      <c r="N18" s="75"/>
      <c r="O18" s="12"/>
      <c r="P18" s="39"/>
      <c r="Q18" s="12"/>
      <c r="R18" s="12"/>
      <c r="S18" s="12"/>
      <c r="T18" s="12"/>
      <c r="U18" s="12"/>
      <c r="V18" s="12"/>
      <c r="W18" s="12"/>
      <c r="X18" s="14"/>
      <c r="Y18" s="13"/>
      <c r="Z18" s="13"/>
      <c r="AA18" s="16"/>
      <c r="AB18" s="41">
        <f t="shared" si="0"/>
        <v>126</v>
      </c>
      <c r="AC18" s="13">
        <f>AB18</f>
        <v>126</v>
      </c>
    </row>
    <row r="19" spans="1:29" x14ac:dyDescent="0.4">
      <c r="A19" s="12">
        <v>2</v>
      </c>
      <c r="B19" s="12" t="str">
        <f>IF(E19="","",VLOOKUP(E19,#REF!,1))</f>
        <v/>
      </c>
      <c r="C19" s="12"/>
      <c r="D19" s="12"/>
      <c r="E19" s="77"/>
      <c r="F19" s="14"/>
      <c r="G19" s="14"/>
      <c r="H19" s="14"/>
      <c r="I19" s="14"/>
      <c r="J19" s="15"/>
      <c r="K19" s="15"/>
      <c r="L19" s="15"/>
      <c r="M19" s="40"/>
      <c r="N19" s="75"/>
      <c r="O19" s="12"/>
      <c r="P19" s="39"/>
      <c r="Q19" s="12"/>
      <c r="R19" s="12"/>
      <c r="S19" s="12"/>
      <c r="T19" s="12"/>
      <c r="U19" s="12"/>
      <c r="V19" s="12"/>
      <c r="W19" s="12"/>
      <c r="X19" s="14"/>
      <c r="Y19" s="13"/>
      <c r="Z19" s="13"/>
      <c r="AA19" s="16"/>
      <c r="AB19" s="41">
        <f t="shared" si="0"/>
        <v>126</v>
      </c>
      <c r="AC19" s="13">
        <f t="shared" ref="AC19:AC27" si="1">AB19</f>
        <v>126</v>
      </c>
    </row>
    <row r="20" spans="1:29" x14ac:dyDescent="0.4">
      <c r="A20" s="12">
        <v>3</v>
      </c>
      <c r="B20" s="12" t="str">
        <f>IF(E20="","",VLOOKUP(E20,#REF!,1))</f>
        <v/>
      </c>
      <c r="C20" s="12"/>
      <c r="D20" s="12"/>
      <c r="E20" s="77"/>
      <c r="F20" s="14"/>
      <c r="G20" s="14"/>
      <c r="H20" s="14"/>
      <c r="I20" s="14"/>
      <c r="J20" s="15"/>
      <c r="K20" s="15"/>
      <c r="L20" s="15"/>
      <c r="M20" s="40"/>
      <c r="N20" s="75"/>
      <c r="O20" s="12"/>
      <c r="P20" s="39"/>
      <c r="Q20" s="12"/>
      <c r="R20" s="12"/>
      <c r="S20" s="12"/>
      <c r="T20" s="12"/>
      <c r="U20" s="12"/>
      <c r="V20" s="12"/>
      <c r="W20" s="12"/>
      <c r="X20" s="14"/>
      <c r="Y20" s="13"/>
      <c r="Z20" s="13"/>
      <c r="AA20" s="16"/>
      <c r="AB20" s="41">
        <f t="shared" si="0"/>
        <v>126</v>
      </c>
      <c r="AC20" s="13">
        <f t="shared" si="1"/>
        <v>126</v>
      </c>
    </row>
    <row r="21" spans="1:29" x14ac:dyDescent="0.4">
      <c r="A21" s="12">
        <v>4</v>
      </c>
      <c r="B21" s="12" t="str">
        <f>IF(E21="","",VLOOKUP(E21,#REF!,1))</f>
        <v/>
      </c>
      <c r="C21" s="12"/>
      <c r="D21" s="12"/>
      <c r="E21" s="77"/>
      <c r="F21" s="14"/>
      <c r="G21" s="14"/>
      <c r="H21" s="14"/>
      <c r="I21" s="14"/>
      <c r="J21" s="15"/>
      <c r="K21" s="15"/>
      <c r="L21" s="15"/>
      <c r="M21" s="40"/>
      <c r="N21" s="75"/>
      <c r="O21" s="12"/>
      <c r="P21" s="39"/>
      <c r="Q21" s="12"/>
      <c r="R21" s="12"/>
      <c r="S21" s="12"/>
      <c r="T21" s="12"/>
      <c r="U21" s="12"/>
      <c r="V21" s="12"/>
      <c r="W21" s="12"/>
      <c r="X21" s="14"/>
      <c r="Y21" s="13"/>
      <c r="Z21" s="13"/>
      <c r="AA21" s="16"/>
      <c r="AB21" s="41">
        <f t="shared" si="0"/>
        <v>126</v>
      </c>
      <c r="AC21" s="13">
        <f t="shared" si="1"/>
        <v>126</v>
      </c>
    </row>
    <row r="22" spans="1:29" x14ac:dyDescent="0.4">
      <c r="A22" s="12">
        <v>5</v>
      </c>
      <c r="B22" s="12" t="str">
        <f>IF(E22="","",VLOOKUP(E22,#REF!,1))</f>
        <v/>
      </c>
      <c r="C22" s="12"/>
      <c r="D22" s="12"/>
      <c r="E22" s="77"/>
      <c r="F22" s="14"/>
      <c r="G22" s="14"/>
      <c r="H22" s="14"/>
      <c r="I22" s="14"/>
      <c r="J22" s="15"/>
      <c r="K22" s="15"/>
      <c r="L22" s="15"/>
      <c r="M22" s="40"/>
      <c r="N22" s="75"/>
      <c r="O22" s="12"/>
      <c r="P22" s="39"/>
      <c r="Q22" s="12"/>
      <c r="R22" s="12"/>
      <c r="S22" s="12"/>
      <c r="T22" s="12"/>
      <c r="U22" s="12"/>
      <c r="V22" s="12"/>
      <c r="W22" s="12"/>
      <c r="X22" s="14"/>
      <c r="Y22" s="13"/>
      <c r="Z22" s="13"/>
      <c r="AA22" s="16"/>
      <c r="AB22" s="41">
        <f t="shared" si="0"/>
        <v>126</v>
      </c>
      <c r="AC22" s="13">
        <f t="shared" si="1"/>
        <v>126</v>
      </c>
    </row>
    <row r="23" spans="1:29" x14ac:dyDescent="0.4">
      <c r="A23" s="12">
        <v>6</v>
      </c>
      <c r="B23" s="12" t="str">
        <f>IF(E23="","",VLOOKUP(E23,#REF!,1))</f>
        <v/>
      </c>
      <c r="C23" s="12"/>
      <c r="D23" s="12"/>
      <c r="E23" s="77"/>
      <c r="F23" s="14"/>
      <c r="G23" s="14"/>
      <c r="H23" s="14"/>
      <c r="I23" s="14"/>
      <c r="J23" s="15"/>
      <c r="K23" s="15"/>
      <c r="L23" s="15"/>
      <c r="M23" s="40"/>
      <c r="N23" s="75"/>
      <c r="O23" s="12"/>
      <c r="P23" s="39"/>
      <c r="Q23" s="12"/>
      <c r="R23" s="12"/>
      <c r="S23" s="12"/>
      <c r="T23" s="12"/>
      <c r="U23" s="12"/>
      <c r="V23" s="12"/>
      <c r="W23" s="12"/>
      <c r="X23" s="14"/>
      <c r="Y23" s="13"/>
      <c r="Z23" s="13"/>
      <c r="AA23" s="16"/>
      <c r="AB23" s="41">
        <f t="shared" si="0"/>
        <v>126</v>
      </c>
      <c r="AC23" s="13">
        <f t="shared" si="1"/>
        <v>126</v>
      </c>
    </row>
    <row r="24" spans="1:29" x14ac:dyDescent="0.4">
      <c r="A24" s="12">
        <v>7</v>
      </c>
      <c r="B24" s="12" t="str">
        <f>IF(E24="","",VLOOKUP(E24,#REF!,1))</f>
        <v/>
      </c>
      <c r="C24" s="12"/>
      <c r="D24" s="12"/>
      <c r="E24" s="77"/>
      <c r="F24" s="14"/>
      <c r="G24" s="14"/>
      <c r="H24" s="14"/>
      <c r="I24" s="14"/>
      <c r="J24" s="15"/>
      <c r="K24" s="15"/>
      <c r="L24" s="15"/>
      <c r="M24" s="40"/>
      <c r="N24" s="75"/>
      <c r="O24" s="12"/>
      <c r="P24" s="39"/>
      <c r="Q24" s="12"/>
      <c r="R24" s="12"/>
      <c r="S24" s="12"/>
      <c r="T24" s="12"/>
      <c r="U24" s="12"/>
      <c r="V24" s="12"/>
      <c r="W24" s="12"/>
      <c r="X24" s="14"/>
      <c r="Y24" s="13"/>
      <c r="Z24" s="13"/>
      <c r="AA24" s="16"/>
      <c r="AB24" s="41">
        <f t="shared" si="0"/>
        <v>126</v>
      </c>
      <c r="AC24" s="13">
        <f t="shared" si="1"/>
        <v>126</v>
      </c>
    </row>
    <row r="25" spans="1:29" x14ac:dyDescent="0.4">
      <c r="A25" s="12">
        <v>8</v>
      </c>
      <c r="B25" s="12" t="str">
        <f>IF(E25="","",VLOOKUP(E25,#REF!,1))</f>
        <v/>
      </c>
      <c r="C25" s="12"/>
      <c r="D25" s="12"/>
      <c r="E25" s="77"/>
      <c r="F25" s="14"/>
      <c r="G25" s="14"/>
      <c r="H25" s="14"/>
      <c r="I25" s="14"/>
      <c r="J25" s="15"/>
      <c r="K25" s="15"/>
      <c r="L25" s="15"/>
      <c r="M25" s="40"/>
      <c r="N25" s="75"/>
      <c r="O25" s="12"/>
      <c r="P25" s="39"/>
      <c r="Q25" s="12"/>
      <c r="R25" s="12"/>
      <c r="S25" s="12"/>
      <c r="T25" s="12"/>
      <c r="U25" s="12"/>
      <c r="V25" s="12"/>
      <c r="W25" s="12"/>
      <c r="X25" s="14"/>
      <c r="Y25" s="13"/>
      <c r="Z25" s="13"/>
      <c r="AA25" s="16"/>
      <c r="AB25" s="41">
        <f t="shared" si="0"/>
        <v>126</v>
      </c>
      <c r="AC25" s="13">
        <f t="shared" si="1"/>
        <v>126</v>
      </c>
    </row>
    <row r="26" spans="1:29" x14ac:dyDescent="0.4">
      <c r="A26" s="12">
        <v>9</v>
      </c>
      <c r="B26" s="12" t="str">
        <f>IF(E26="","",VLOOKUP(E26,#REF!,1))</f>
        <v/>
      </c>
      <c r="C26" s="12"/>
      <c r="D26" s="12"/>
      <c r="E26" s="77"/>
      <c r="F26" s="14"/>
      <c r="G26" s="14"/>
      <c r="H26" s="14"/>
      <c r="I26" s="14"/>
      <c r="J26" s="15"/>
      <c r="K26" s="15"/>
      <c r="L26" s="15"/>
      <c r="M26" s="40"/>
      <c r="N26" s="75"/>
      <c r="O26" s="12"/>
      <c r="P26" s="39"/>
      <c r="Q26" s="12"/>
      <c r="R26" s="12"/>
      <c r="S26" s="12"/>
      <c r="T26" s="12"/>
      <c r="U26" s="12"/>
      <c r="V26" s="12"/>
      <c r="W26" s="12"/>
      <c r="X26" s="14"/>
      <c r="Y26" s="13"/>
      <c r="Z26" s="13"/>
      <c r="AA26" s="16"/>
      <c r="AB26" s="41">
        <f t="shared" si="0"/>
        <v>126</v>
      </c>
      <c r="AC26" s="13">
        <f t="shared" si="1"/>
        <v>126</v>
      </c>
    </row>
    <row r="27" spans="1:29" x14ac:dyDescent="0.4">
      <c r="A27" s="12">
        <v>10</v>
      </c>
      <c r="B27" s="12" t="str">
        <f>IF(E27="","",VLOOKUP(E27,#REF!,1))</f>
        <v/>
      </c>
      <c r="C27" s="12"/>
      <c r="D27" s="12"/>
      <c r="E27" s="77"/>
      <c r="F27" s="14"/>
      <c r="G27" s="14"/>
      <c r="H27" s="14"/>
      <c r="I27" s="43"/>
      <c r="J27" s="44"/>
      <c r="K27" s="44"/>
      <c r="L27" s="44"/>
      <c r="M27" s="45"/>
      <c r="N27" s="76"/>
      <c r="O27" s="46"/>
      <c r="P27" s="47"/>
      <c r="Q27" s="46"/>
      <c r="R27" s="46"/>
      <c r="S27" s="46"/>
      <c r="T27" s="46"/>
      <c r="U27" s="46"/>
      <c r="V27" s="46"/>
      <c r="W27" s="46"/>
      <c r="X27" s="43"/>
      <c r="Y27" s="48"/>
      <c r="Z27" s="48"/>
      <c r="AA27" s="49"/>
      <c r="AB27" s="67">
        <f t="shared" si="0"/>
        <v>126</v>
      </c>
      <c r="AC27" s="13">
        <f t="shared" si="1"/>
        <v>126</v>
      </c>
    </row>
    <row r="28" spans="1:29" ht="19.5" thickBot="1" x14ac:dyDescent="0.45">
      <c r="A28" s="10"/>
      <c r="B28" s="10"/>
      <c r="C28" s="10"/>
      <c r="D28" s="10"/>
      <c r="E28" s="51"/>
      <c r="F28" s="50"/>
      <c r="G28" s="50"/>
      <c r="H28" s="50"/>
      <c r="I28" s="52"/>
      <c r="J28" s="53"/>
      <c r="K28" s="53"/>
      <c r="L28" s="53"/>
      <c r="M28" s="54"/>
      <c r="N28" s="55"/>
      <c r="O28" s="55"/>
      <c r="P28" s="56"/>
      <c r="Q28" s="55"/>
      <c r="R28" s="55"/>
      <c r="S28" s="55"/>
      <c r="T28" s="55"/>
      <c r="U28" s="55"/>
      <c r="V28" s="55"/>
      <c r="W28" s="55"/>
      <c r="X28" s="52"/>
      <c r="Y28" s="57"/>
      <c r="Z28" s="57"/>
      <c r="AA28" s="58"/>
      <c r="AB28" s="57"/>
      <c r="AC28" s="42"/>
    </row>
    <row r="29" spans="1:29" ht="64.900000000000006" customHeight="1" thickBot="1" x14ac:dyDescent="0.45">
      <c r="A29" s="117" t="s">
        <v>77</v>
      </c>
      <c r="B29" s="118"/>
      <c r="C29" s="118"/>
      <c r="D29" s="118"/>
      <c r="E29" s="118"/>
      <c r="F29" s="119"/>
      <c r="G29" s="59" t="s">
        <v>0</v>
      </c>
      <c r="H29" s="4">
        <v>46054</v>
      </c>
      <c r="I29" s="79" t="s">
        <v>78</v>
      </c>
      <c r="J29" s="84" t="s">
        <v>80</v>
      </c>
      <c r="K29" s="84"/>
      <c r="L29" s="84"/>
      <c r="M29" s="84"/>
      <c r="N29" s="61"/>
      <c r="O29" s="61"/>
      <c r="P29" s="62"/>
      <c r="Q29" s="61"/>
      <c r="R29" s="61"/>
      <c r="S29" s="61"/>
      <c r="T29" s="61"/>
      <c r="U29" s="61"/>
      <c r="V29" s="61"/>
      <c r="W29" s="61"/>
      <c r="X29" s="60"/>
      <c r="Y29" s="63"/>
      <c r="Z29" s="63"/>
      <c r="AB29" s="51"/>
      <c r="AC29" s="42"/>
    </row>
    <row r="30" spans="1:29" ht="16.5" customHeight="1" x14ac:dyDescent="0.4">
      <c r="A30" s="110"/>
      <c r="B30" s="113" t="s">
        <v>1</v>
      </c>
      <c r="C30" s="115" t="s">
        <v>48</v>
      </c>
      <c r="D30" s="115" t="s">
        <v>2</v>
      </c>
      <c r="E30" s="93" t="s">
        <v>3</v>
      </c>
      <c r="F30" s="93" t="s">
        <v>25</v>
      </c>
      <c r="G30" s="116" t="s">
        <v>4</v>
      </c>
      <c r="H30" s="93" t="s">
        <v>5</v>
      </c>
      <c r="I30" s="93" t="s">
        <v>64</v>
      </c>
      <c r="J30" s="93" t="s">
        <v>67</v>
      </c>
      <c r="K30" s="85" t="s">
        <v>61</v>
      </c>
      <c r="L30" s="86"/>
      <c r="M30" s="87"/>
      <c r="N30" s="85" t="s">
        <v>62</v>
      </c>
      <c r="O30" s="86"/>
      <c r="P30" s="87"/>
      <c r="Q30" s="85" t="s">
        <v>41</v>
      </c>
      <c r="R30" s="86"/>
      <c r="S30" s="86"/>
      <c r="T30" s="86"/>
      <c r="U30" s="87"/>
      <c r="V30" s="96" t="s">
        <v>50</v>
      </c>
      <c r="W30" s="96" t="s">
        <v>7</v>
      </c>
      <c r="X30" s="96" t="s">
        <v>8</v>
      </c>
      <c r="Y30" s="93" t="s">
        <v>57</v>
      </c>
      <c r="Z30" s="85" t="s">
        <v>75</v>
      </c>
      <c r="AA30" s="66"/>
    </row>
    <row r="31" spans="1:29" x14ac:dyDescent="0.4">
      <c r="A31" s="111"/>
      <c r="B31" s="105"/>
      <c r="C31" s="94"/>
      <c r="D31" s="94"/>
      <c r="E31" s="94"/>
      <c r="F31" s="94"/>
      <c r="G31" s="108"/>
      <c r="H31" s="94"/>
      <c r="I31" s="94"/>
      <c r="J31" s="94"/>
      <c r="K31" s="88"/>
      <c r="L31" s="89"/>
      <c r="M31" s="90"/>
      <c r="N31" s="88"/>
      <c r="O31" s="89"/>
      <c r="P31" s="90"/>
      <c r="Q31" s="88"/>
      <c r="R31" s="89"/>
      <c r="S31" s="89"/>
      <c r="T31" s="89"/>
      <c r="U31" s="90"/>
      <c r="V31" s="97"/>
      <c r="W31" s="97"/>
      <c r="X31" s="97"/>
      <c r="Y31" s="108"/>
      <c r="Z31" s="137"/>
      <c r="AA31" s="66"/>
    </row>
    <row r="32" spans="1:29" x14ac:dyDescent="0.4">
      <c r="A32" s="111"/>
      <c r="B32" s="105"/>
      <c r="C32" s="94"/>
      <c r="D32" s="94"/>
      <c r="E32" s="94"/>
      <c r="F32" s="94"/>
      <c r="G32" s="108"/>
      <c r="H32" s="94"/>
      <c r="I32" s="94"/>
      <c r="J32" s="94"/>
      <c r="K32" s="93" t="s">
        <v>34</v>
      </c>
      <c r="L32" s="93" t="s">
        <v>35</v>
      </c>
      <c r="M32" s="93" t="s">
        <v>36</v>
      </c>
      <c r="N32" s="93" t="s">
        <v>70</v>
      </c>
      <c r="O32" s="93" t="s">
        <v>35</v>
      </c>
      <c r="P32" s="93" t="s">
        <v>36</v>
      </c>
      <c r="Q32" s="93" t="s">
        <v>40</v>
      </c>
      <c r="R32" s="93" t="s">
        <v>36</v>
      </c>
      <c r="S32" s="87" t="s">
        <v>42</v>
      </c>
      <c r="T32" s="86" t="s">
        <v>43</v>
      </c>
      <c r="U32" s="93" t="s">
        <v>55</v>
      </c>
      <c r="V32" s="97"/>
      <c r="W32" s="97"/>
      <c r="X32" s="97"/>
      <c r="Y32" s="108"/>
      <c r="Z32" s="137"/>
      <c r="AA32" s="66"/>
    </row>
    <row r="33" spans="1:27" x14ac:dyDescent="0.4">
      <c r="A33" s="111"/>
      <c r="B33" s="105"/>
      <c r="C33" s="94"/>
      <c r="D33" s="94"/>
      <c r="E33" s="94"/>
      <c r="F33" s="94"/>
      <c r="G33" s="108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07"/>
      <c r="T33" s="106"/>
      <c r="U33" s="94"/>
      <c r="V33" s="97"/>
      <c r="W33" s="97"/>
      <c r="X33" s="97"/>
      <c r="Y33" s="108"/>
      <c r="Z33" s="137"/>
      <c r="AA33" s="66"/>
    </row>
    <row r="34" spans="1:27" x14ac:dyDescent="0.4">
      <c r="A34" s="111"/>
      <c r="B34" s="105"/>
      <c r="C34" s="94"/>
      <c r="D34" s="94"/>
      <c r="E34" s="94"/>
      <c r="F34" s="94"/>
      <c r="G34" s="108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107"/>
      <c r="T34" s="106"/>
      <c r="U34" s="94"/>
      <c r="V34" s="97"/>
      <c r="W34" s="97"/>
      <c r="X34" s="97"/>
      <c r="Y34" s="108"/>
      <c r="Z34" s="137"/>
      <c r="AA34" s="66"/>
    </row>
    <row r="35" spans="1:27" x14ac:dyDescent="0.4">
      <c r="A35" s="111"/>
      <c r="B35" s="105"/>
      <c r="C35" s="94"/>
      <c r="D35" s="94"/>
      <c r="E35" s="94"/>
      <c r="F35" s="94"/>
      <c r="G35" s="108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107"/>
      <c r="T35" s="106"/>
      <c r="U35" s="94"/>
      <c r="V35" s="97"/>
      <c r="W35" s="97"/>
      <c r="X35" s="97"/>
      <c r="Y35" s="108"/>
      <c r="Z35" s="137"/>
      <c r="AA35" s="66"/>
    </row>
    <row r="36" spans="1:27" x14ac:dyDescent="0.4">
      <c r="A36" s="111"/>
      <c r="B36" s="105"/>
      <c r="C36" s="94"/>
      <c r="D36" s="94"/>
      <c r="E36" s="94"/>
      <c r="F36" s="94"/>
      <c r="G36" s="108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107"/>
      <c r="T36" s="106"/>
      <c r="U36" s="94"/>
      <c r="V36" s="97"/>
      <c r="W36" s="97"/>
      <c r="X36" s="97"/>
      <c r="Y36" s="108"/>
      <c r="Z36" s="137"/>
      <c r="AA36" s="66"/>
    </row>
    <row r="37" spans="1:27" x14ac:dyDescent="0.4">
      <c r="A37" s="111"/>
      <c r="B37" s="105"/>
      <c r="C37" s="94"/>
      <c r="D37" s="94"/>
      <c r="E37" s="94"/>
      <c r="F37" s="94"/>
      <c r="G37" s="108"/>
      <c r="H37" s="94"/>
      <c r="I37" s="94"/>
      <c r="J37" s="94"/>
      <c r="K37" s="94"/>
      <c r="L37" s="94"/>
      <c r="M37" s="19"/>
      <c r="N37" s="94"/>
      <c r="O37" s="94"/>
      <c r="P37" s="19"/>
      <c r="Q37" s="94"/>
      <c r="R37" s="19"/>
      <c r="S37" s="107"/>
      <c r="T37" s="106"/>
      <c r="U37" s="94"/>
      <c r="V37" s="97"/>
      <c r="W37" s="97"/>
      <c r="X37" s="97"/>
      <c r="Y37" s="108"/>
      <c r="Z37" s="137"/>
      <c r="AA37" s="66"/>
    </row>
    <row r="38" spans="1:27" x14ac:dyDescent="0.4">
      <c r="A38" s="112"/>
      <c r="B38" s="114"/>
      <c r="C38" s="95"/>
      <c r="D38" s="95"/>
      <c r="E38" s="95"/>
      <c r="F38" s="95"/>
      <c r="G38" s="109"/>
      <c r="H38" s="95"/>
      <c r="I38" s="95"/>
      <c r="J38" s="95"/>
      <c r="K38" s="95"/>
      <c r="L38" s="95"/>
      <c r="M38" s="20"/>
      <c r="N38" s="95"/>
      <c r="O38" s="95"/>
      <c r="P38" s="20"/>
      <c r="Q38" s="95"/>
      <c r="R38" s="20"/>
      <c r="S38" s="107"/>
      <c r="T38" s="106"/>
      <c r="U38" s="95"/>
      <c r="V38" s="97"/>
      <c r="W38" s="97"/>
      <c r="X38" s="97"/>
      <c r="Y38" s="109"/>
      <c r="Z38" s="88"/>
      <c r="AA38" s="66"/>
    </row>
    <row r="39" spans="1:27" x14ac:dyDescent="0.4">
      <c r="A39" s="8" t="s">
        <v>9</v>
      </c>
      <c r="B39" s="8" t="s">
        <v>10</v>
      </c>
      <c r="C39" s="69" t="s">
        <v>11</v>
      </c>
      <c r="D39" s="8" t="s">
        <v>12</v>
      </c>
      <c r="E39" s="8" t="s">
        <v>13</v>
      </c>
      <c r="F39" s="8" t="s">
        <v>26</v>
      </c>
      <c r="G39" s="8" t="s">
        <v>14</v>
      </c>
      <c r="H39" s="8" t="s">
        <v>15</v>
      </c>
      <c r="I39" s="8" t="s">
        <v>49</v>
      </c>
      <c r="J39" s="8" t="s">
        <v>65</v>
      </c>
      <c r="K39" s="9" t="s">
        <v>18</v>
      </c>
      <c r="L39" s="9" t="s">
        <v>19</v>
      </c>
      <c r="M39" s="8" t="s">
        <v>38</v>
      </c>
      <c r="N39" s="9" t="s">
        <v>18</v>
      </c>
      <c r="O39" s="9" t="s">
        <v>19</v>
      </c>
      <c r="P39" s="8" t="s">
        <v>38</v>
      </c>
      <c r="Q39" s="9" t="s">
        <v>20</v>
      </c>
      <c r="R39" s="8" t="s">
        <v>38</v>
      </c>
      <c r="S39" s="9" t="s">
        <v>53</v>
      </c>
      <c r="T39" s="8" t="s">
        <v>52</v>
      </c>
      <c r="U39" s="9" t="s">
        <v>69</v>
      </c>
      <c r="V39" s="9" t="s">
        <v>21</v>
      </c>
      <c r="W39" s="9" t="s">
        <v>22</v>
      </c>
      <c r="X39" s="9" t="s">
        <v>8</v>
      </c>
      <c r="Y39" s="9" t="s">
        <v>83</v>
      </c>
      <c r="Z39" s="64" t="s">
        <v>16</v>
      </c>
      <c r="AA39" s="66"/>
    </row>
    <row r="40" spans="1:27" x14ac:dyDescent="0.4">
      <c r="A40" s="11" t="s">
        <v>23</v>
      </c>
      <c r="B40" s="28" t="e">
        <f>IF(C40="","",VLOOKUP(C40,#REF!,1))</f>
        <v>#REF!</v>
      </c>
      <c r="C40" s="70" t="s">
        <v>37</v>
      </c>
      <c r="D40" s="11" t="s">
        <v>85</v>
      </c>
      <c r="E40" s="11" t="s">
        <v>86</v>
      </c>
      <c r="F40" s="11" t="s">
        <v>87</v>
      </c>
      <c r="G40" s="29" t="s">
        <v>47</v>
      </c>
      <c r="H40" s="30">
        <v>38675</v>
      </c>
      <c r="I40" s="30" t="s">
        <v>63</v>
      </c>
      <c r="J40" s="30" t="s">
        <v>66</v>
      </c>
      <c r="K40" s="31">
        <v>4.4097222222222225E-2</v>
      </c>
      <c r="L40" s="74" t="s">
        <v>39</v>
      </c>
      <c r="M40" s="30">
        <v>45326</v>
      </c>
      <c r="N40" s="38">
        <v>1.9797453703703703E-2</v>
      </c>
      <c r="O40" s="30" t="s">
        <v>71</v>
      </c>
      <c r="P40" s="30">
        <v>45554</v>
      </c>
      <c r="Q40" s="28" t="s">
        <v>44</v>
      </c>
      <c r="R40" s="30">
        <v>45470</v>
      </c>
      <c r="S40" s="28" t="s">
        <v>45</v>
      </c>
      <c r="T40" s="30" t="s">
        <v>88</v>
      </c>
      <c r="U40" s="33">
        <v>1.1425694444444445</v>
      </c>
      <c r="V40" s="11">
        <v>2</v>
      </c>
      <c r="W40" s="11" t="s">
        <v>24</v>
      </c>
      <c r="X40" s="11">
        <v>1234</v>
      </c>
      <c r="Y40" s="28" t="s">
        <v>84</v>
      </c>
      <c r="Z40" s="65">
        <f t="shared" ref="Z40:Z50" si="2">DATEDIF(H40,$H$1,"y")</f>
        <v>20</v>
      </c>
      <c r="AA40" s="66"/>
    </row>
    <row r="41" spans="1:27" x14ac:dyDescent="0.4">
      <c r="A41" s="12">
        <v>1</v>
      </c>
      <c r="B41" s="12" t="str">
        <f>IF(C41="","",VLOOKUP(C41,#REF!,1))</f>
        <v/>
      </c>
      <c r="C41" s="13"/>
      <c r="D41" s="14"/>
      <c r="E41" s="14"/>
      <c r="F41" s="14"/>
      <c r="G41" s="14"/>
      <c r="H41" s="15"/>
      <c r="I41" s="15"/>
      <c r="J41" s="15"/>
      <c r="K41" s="40"/>
      <c r="L41" s="12"/>
      <c r="M41" s="12"/>
      <c r="N41" s="39"/>
      <c r="O41" s="12"/>
      <c r="P41" s="12"/>
      <c r="Q41" s="12"/>
      <c r="R41" s="12"/>
      <c r="S41" s="12"/>
      <c r="T41" s="12"/>
      <c r="U41" s="12"/>
      <c r="V41" s="14"/>
      <c r="W41" s="13"/>
      <c r="X41" s="13"/>
      <c r="Y41" s="16"/>
      <c r="Z41" s="68">
        <f t="shared" si="2"/>
        <v>126</v>
      </c>
      <c r="AA41" s="66"/>
    </row>
    <row r="42" spans="1:27" x14ac:dyDescent="0.4">
      <c r="A42" s="12">
        <v>2</v>
      </c>
      <c r="B42" s="12" t="str">
        <f>IF(C42="","",VLOOKUP(C42,#REF!,1))</f>
        <v/>
      </c>
      <c r="C42" s="13"/>
      <c r="D42" s="14"/>
      <c r="E42" s="14"/>
      <c r="F42" s="14"/>
      <c r="G42" s="14"/>
      <c r="H42" s="15"/>
      <c r="I42" s="15"/>
      <c r="J42" s="15"/>
      <c r="K42" s="40"/>
      <c r="L42" s="12"/>
      <c r="M42" s="12"/>
      <c r="N42" s="39"/>
      <c r="O42" s="12"/>
      <c r="P42" s="12"/>
      <c r="Q42" s="12"/>
      <c r="R42" s="12"/>
      <c r="S42" s="12"/>
      <c r="T42" s="12"/>
      <c r="U42" s="12"/>
      <c r="V42" s="14"/>
      <c r="W42" s="13"/>
      <c r="X42" s="13"/>
      <c r="Y42" s="16"/>
      <c r="Z42" s="41">
        <f t="shared" si="2"/>
        <v>126</v>
      </c>
    </row>
    <row r="43" spans="1:27" x14ac:dyDescent="0.4">
      <c r="A43" s="12">
        <v>3</v>
      </c>
      <c r="B43" s="12" t="str">
        <f>IF(C43="","",VLOOKUP(C43,#REF!,1))</f>
        <v/>
      </c>
      <c r="C43" s="13"/>
      <c r="D43" s="14"/>
      <c r="E43" s="14"/>
      <c r="F43" s="14"/>
      <c r="G43" s="14"/>
      <c r="H43" s="15"/>
      <c r="I43" s="15"/>
      <c r="J43" s="15"/>
      <c r="K43" s="40"/>
      <c r="L43" s="12"/>
      <c r="M43" s="12"/>
      <c r="N43" s="39"/>
      <c r="O43" s="12"/>
      <c r="P43" s="12"/>
      <c r="Q43" s="12"/>
      <c r="R43" s="12"/>
      <c r="S43" s="12"/>
      <c r="T43" s="12"/>
      <c r="U43" s="12"/>
      <c r="V43" s="14"/>
      <c r="W43" s="13"/>
      <c r="X43" s="13"/>
      <c r="Y43" s="16"/>
      <c r="Z43" s="41">
        <f t="shared" si="2"/>
        <v>126</v>
      </c>
    </row>
    <row r="44" spans="1:27" x14ac:dyDescent="0.4">
      <c r="A44" s="12">
        <v>4</v>
      </c>
      <c r="B44" s="12" t="str">
        <f>IF(C44="","",VLOOKUP(C44,#REF!,1))</f>
        <v/>
      </c>
      <c r="C44" s="13"/>
      <c r="D44" s="14"/>
      <c r="E44" s="14"/>
      <c r="F44" s="14"/>
      <c r="G44" s="14"/>
      <c r="H44" s="15"/>
      <c r="I44" s="15"/>
      <c r="J44" s="15"/>
      <c r="K44" s="40"/>
      <c r="L44" s="12"/>
      <c r="M44" s="12"/>
      <c r="N44" s="39"/>
      <c r="O44" s="12"/>
      <c r="P44" s="12"/>
      <c r="Q44" s="12"/>
      <c r="R44" s="12"/>
      <c r="S44" s="12"/>
      <c r="T44" s="12"/>
      <c r="U44" s="12"/>
      <c r="V44" s="14"/>
      <c r="W44" s="13"/>
      <c r="X44" s="13"/>
      <c r="Y44" s="16"/>
      <c r="Z44" s="41">
        <f t="shared" si="2"/>
        <v>126</v>
      </c>
    </row>
    <row r="45" spans="1:27" x14ac:dyDescent="0.4">
      <c r="A45" s="12">
        <v>5</v>
      </c>
      <c r="B45" s="12" t="str">
        <f>IF(C45="","",VLOOKUP(C45,#REF!,1))</f>
        <v/>
      </c>
      <c r="C45" s="13"/>
      <c r="D45" s="14"/>
      <c r="E45" s="14"/>
      <c r="F45" s="14"/>
      <c r="G45" s="14"/>
      <c r="H45" s="15"/>
      <c r="I45" s="15"/>
      <c r="J45" s="15"/>
      <c r="K45" s="40"/>
      <c r="L45" s="12"/>
      <c r="M45" s="12"/>
      <c r="N45" s="39"/>
      <c r="O45" s="12"/>
      <c r="P45" s="12"/>
      <c r="Q45" s="12"/>
      <c r="R45" s="12"/>
      <c r="S45" s="12"/>
      <c r="T45" s="12"/>
      <c r="U45" s="12"/>
      <c r="V45" s="14"/>
      <c r="W45" s="13"/>
      <c r="X45" s="13"/>
      <c r="Y45" s="16"/>
      <c r="Z45" s="41">
        <f t="shared" si="2"/>
        <v>126</v>
      </c>
    </row>
    <row r="46" spans="1:27" x14ac:dyDescent="0.4">
      <c r="A46" s="12">
        <v>6</v>
      </c>
      <c r="B46" s="12" t="str">
        <f>IF(C46="","",VLOOKUP(C46,#REF!,1))</f>
        <v/>
      </c>
      <c r="C46" s="13"/>
      <c r="D46" s="14"/>
      <c r="E46" s="14"/>
      <c r="F46" s="14"/>
      <c r="G46" s="14"/>
      <c r="H46" s="15"/>
      <c r="I46" s="15"/>
      <c r="J46" s="15"/>
      <c r="K46" s="40"/>
      <c r="L46" s="12"/>
      <c r="M46" s="12"/>
      <c r="N46" s="39"/>
      <c r="O46" s="12"/>
      <c r="P46" s="12"/>
      <c r="Q46" s="12"/>
      <c r="R46" s="12"/>
      <c r="S46" s="12"/>
      <c r="T46" s="12"/>
      <c r="U46" s="12"/>
      <c r="V46" s="14"/>
      <c r="W46" s="13"/>
      <c r="X46" s="13"/>
      <c r="Y46" s="16"/>
      <c r="Z46" s="41">
        <f t="shared" si="2"/>
        <v>126</v>
      </c>
    </row>
    <row r="47" spans="1:27" x14ac:dyDescent="0.4">
      <c r="A47" s="12">
        <v>7</v>
      </c>
      <c r="B47" s="12" t="str">
        <f>IF(C47="","",VLOOKUP(C47,#REF!,1))</f>
        <v/>
      </c>
      <c r="C47" s="13"/>
      <c r="D47" s="14"/>
      <c r="E47" s="14"/>
      <c r="F47" s="14"/>
      <c r="G47" s="14"/>
      <c r="H47" s="15"/>
      <c r="I47" s="15"/>
      <c r="J47" s="15"/>
      <c r="K47" s="40"/>
      <c r="L47" s="12"/>
      <c r="M47" s="12"/>
      <c r="N47" s="39"/>
      <c r="O47" s="12"/>
      <c r="P47" s="12"/>
      <c r="Q47" s="12"/>
      <c r="R47" s="12"/>
      <c r="S47" s="12"/>
      <c r="T47" s="12"/>
      <c r="U47" s="12"/>
      <c r="V47" s="14"/>
      <c r="W47" s="13"/>
      <c r="X47" s="13"/>
      <c r="Y47" s="16"/>
      <c r="Z47" s="41">
        <f t="shared" si="2"/>
        <v>126</v>
      </c>
    </row>
    <row r="48" spans="1:27" x14ac:dyDescent="0.4">
      <c r="A48" s="12">
        <v>8</v>
      </c>
      <c r="B48" s="12" t="str">
        <f>IF(C48="","",VLOOKUP(C48,#REF!,1))</f>
        <v/>
      </c>
      <c r="C48" s="13"/>
      <c r="D48" s="14"/>
      <c r="E48" s="14"/>
      <c r="F48" s="14"/>
      <c r="G48" s="14"/>
      <c r="H48" s="15"/>
      <c r="I48" s="15"/>
      <c r="J48" s="15"/>
      <c r="K48" s="40"/>
      <c r="L48" s="12"/>
      <c r="M48" s="12"/>
      <c r="N48" s="39"/>
      <c r="O48" s="12"/>
      <c r="P48" s="12"/>
      <c r="Q48" s="12"/>
      <c r="R48" s="12"/>
      <c r="S48" s="12"/>
      <c r="T48" s="12"/>
      <c r="U48" s="12"/>
      <c r="V48" s="14"/>
      <c r="W48" s="13"/>
      <c r="X48" s="13"/>
      <c r="Y48" s="16"/>
      <c r="Z48" s="41">
        <f t="shared" si="2"/>
        <v>126</v>
      </c>
    </row>
    <row r="49" spans="1:26" x14ac:dyDescent="0.4">
      <c r="A49" s="12">
        <v>9</v>
      </c>
      <c r="B49" s="12" t="str">
        <f>IF(C49="","",VLOOKUP(C49,#REF!,1))</f>
        <v/>
      </c>
      <c r="C49" s="13"/>
      <c r="D49" s="14"/>
      <c r="E49" s="14"/>
      <c r="F49" s="14"/>
      <c r="G49" s="14"/>
      <c r="H49" s="15"/>
      <c r="I49" s="15"/>
      <c r="J49" s="15"/>
      <c r="K49" s="40"/>
      <c r="L49" s="12"/>
      <c r="M49" s="12"/>
      <c r="N49" s="39"/>
      <c r="O49" s="12"/>
      <c r="P49" s="12"/>
      <c r="Q49" s="12"/>
      <c r="R49" s="12"/>
      <c r="S49" s="12"/>
      <c r="T49" s="12"/>
      <c r="U49" s="12"/>
      <c r="V49" s="14"/>
      <c r="W49" s="13"/>
      <c r="X49" s="13"/>
      <c r="Y49" s="16"/>
      <c r="Z49" s="41">
        <f t="shared" si="2"/>
        <v>126</v>
      </c>
    </row>
    <row r="50" spans="1:26" x14ac:dyDescent="0.4">
      <c r="A50" s="12">
        <v>10</v>
      </c>
      <c r="B50" s="12" t="str">
        <f>IF(C50="","",VLOOKUP(C50,#REF!,1))</f>
        <v/>
      </c>
      <c r="C50" s="13"/>
      <c r="D50" s="14"/>
      <c r="E50" s="14"/>
      <c r="F50" s="14"/>
      <c r="G50" s="43"/>
      <c r="H50" s="44"/>
      <c r="I50" s="44"/>
      <c r="J50" s="44"/>
      <c r="K50" s="45"/>
      <c r="L50" s="46"/>
      <c r="M50" s="46"/>
      <c r="N50" s="47"/>
      <c r="O50" s="46"/>
      <c r="P50" s="46"/>
      <c r="Q50" s="46"/>
      <c r="R50" s="46"/>
      <c r="S50" s="46"/>
      <c r="T50" s="46"/>
      <c r="U50" s="46"/>
      <c r="V50" s="43"/>
      <c r="W50" s="48"/>
      <c r="X50" s="48"/>
      <c r="Y50" s="49"/>
      <c r="Z50" s="67">
        <f t="shared" si="2"/>
        <v>126</v>
      </c>
    </row>
  </sheetData>
  <mergeCells count="75">
    <mergeCell ref="N30:P31"/>
    <mergeCell ref="Z30:Z38"/>
    <mergeCell ref="N32:N38"/>
    <mergeCell ref="O32:O38"/>
    <mergeCell ref="P32:P36"/>
    <mergeCell ref="Q32:Q38"/>
    <mergeCell ref="R32:R36"/>
    <mergeCell ref="S32:S38"/>
    <mergeCell ref="T32:T38"/>
    <mergeCell ref="U32:U38"/>
    <mergeCell ref="Q30:U31"/>
    <mergeCell ref="V30:V38"/>
    <mergeCell ref="W30:W38"/>
    <mergeCell ref="X30:X38"/>
    <mergeCell ref="Y30:Y38"/>
    <mergeCell ref="K30:M31"/>
    <mergeCell ref="K32:K38"/>
    <mergeCell ref="L32:L38"/>
    <mergeCell ref="M32:M36"/>
    <mergeCell ref="A1:F1"/>
    <mergeCell ref="A2:C2"/>
    <mergeCell ref="A3:C3"/>
    <mergeCell ref="D2:I2"/>
    <mergeCell ref="H3:I3"/>
    <mergeCell ref="D4:I4"/>
    <mergeCell ref="D5:I5"/>
    <mergeCell ref="B7:B15"/>
    <mergeCell ref="G7:G15"/>
    <mergeCell ref="C7:C15"/>
    <mergeCell ref="H7:H15"/>
    <mergeCell ref="F7:F15"/>
    <mergeCell ref="A29:F29"/>
    <mergeCell ref="I7:I13"/>
    <mergeCell ref="J30:J38"/>
    <mergeCell ref="E30:E38"/>
    <mergeCell ref="F30:F38"/>
    <mergeCell ref="H30:H38"/>
    <mergeCell ref="I30:I38"/>
    <mergeCell ref="A30:A38"/>
    <mergeCell ref="B30:B38"/>
    <mergeCell ref="C30:C38"/>
    <mergeCell ref="D30:D38"/>
    <mergeCell ref="G30:G38"/>
    <mergeCell ref="AB7:AB15"/>
    <mergeCell ref="AC7:AC15"/>
    <mergeCell ref="AA7:AA15"/>
    <mergeCell ref="X7:X15"/>
    <mergeCell ref="Z7:Z15"/>
    <mergeCell ref="Y7:Y15"/>
    <mergeCell ref="V9:V15"/>
    <mergeCell ref="O9:O13"/>
    <mergeCell ref="S7:W8"/>
    <mergeCell ref="S9:S15"/>
    <mergeCell ref="U9:U15"/>
    <mergeCell ref="T9:T13"/>
    <mergeCell ref="P9:P15"/>
    <mergeCell ref="Q9:Q15"/>
    <mergeCell ref="R9:R13"/>
    <mergeCell ref="W9:W15"/>
    <mergeCell ref="J2:J3"/>
    <mergeCell ref="K2:M3"/>
    <mergeCell ref="J29:M29"/>
    <mergeCell ref="P7:R8"/>
    <mergeCell ref="A7:A15"/>
    <mergeCell ref="J4:J5"/>
    <mergeCell ref="K4:M5"/>
    <mergeCell ref="M7:O8"/>
    <mergeCell ref="N9:N15"/>
    <mergeCell ref="M9:M15"/>
    <mergeCell ref="K7:K11"/>
    <mergeCell ref="L7:L11"/>
    <mergeCell ref="J7:J15"/>
    <mergeCell ref="A4:C5"/>
    <mergeCell ref="D7:D11"/>
    <mergeCell ref="E7:E15"/>
  </mergeCells>
  <phoneticPr fontId="1"/>
  <dataValidations count="3">
    <dataValidation imeMode="halfKatakana" allowBlank="1" showInputMessage="1" showErrorMessage="1" sqref="F17:F28 D40:D50" xr:uid="{00000000-0002-0000-0000-000000000000}"/>
    <dataValidation imeMode="halfAlpha" allowBlank="1" showInputMessage="1" showErrorMessage="1" sqref="H40:J50 V40:V50 O17:R17 V17 J17:L28 X41:X50 R40 P18:P29 Z18:Z29 X17:X29 N41:N50 M40:P40 T40 J29 T17" xr:uid="{00000000-0002-0000-0000-000002000000}"/>
    <dataValidation type="list" allowBlank="1" showInputMessage="1" showErrorMessage="1" sqref="M41:M50 O18:O29 Q18:V29 O41:T50" xr:uid="{00000000-0002-0000-0000-000005000000}">
      <formula1>#REF!</formula1>
    </dataValidation>
  </dataValidations>
  <pageMargins left="0" right="0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C962-66A2-4B74-85A6-93A393E47E04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ハーフ登録A</vt:lpstr>
      <vt:lpstr>Sheet1</vt:lpstr>
      <vt:lpstr>ハーフ登録A!Print_Area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RECS</dc:creator>
  <cp:keywords/>
  <dc:description/>
  <cp:lastModifiedBy>１０ 日本学連</cp:lastModifiedBy>
  <cp:revision/>
  <dcterms:created xsi:type="dcterms:W3CDTF">1998-04-15T09:13:50Z</dcterms:created>
  <dcterms:modified xsi:type="dcterms:W3CDTF">2025-11-05T08:18:30Z</dcterms:modified>
  <cp:category/>
  <cp:contentStatus/>
</cp:coreProperties>
</file>